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770" windowHeight="12300"/>
  </bookViews>
  <sheets>
    <sheet name="OS xarid.uz elektron do'kon" sheetId="13" r:id="rId1"/>
    <sheet name="OS xarid.uzex.uz milliy do'kon" sheetId="2" r:id="rId2"/>
    <sheet name="OS xarid.uzex.uz auksion" sheetId="12" r:id="rId3"/>
    <sheet name="OS xt-xarid elektron do'kon" sheetId="11" r:id="rId4"/>
    <sheet name="OS xt-xarid auksion" sheetId="10" r:id="rId5"/>
    <sheet name="OS cooperation.uz" sheetId="9" r:id="rId6"/>
    <sheet name="OS to'g'ridan-to'g'ri" sheetId="8" r:id="rId7"/>
  </sheets>
  <externalReferences>
    <externalReference r:id="rId8"/>
    <externalReference r:id="rId9"/>
  </externalReferences>
  <definedNames>
    <definedName name="_Hlk109510007" localSheetId="6">'OS to''g''ridan-to''g''ri'!#REF!</definedName>
    <definedName name="_Hlk111907451" localSheetId="6">'OS to''g''ridan-to''g''ri'!#REF!</definedName>
    <definedName name="_xlnm._FilterDatabase" localSheetId="5" hidden="1">'OS cooperation.uz'!$A$4:$Q$11</definedName>
    <definedName name="_xlnm._FilterDatabase" localSheetId="6" hidden="1">'OS to''g''ridan-to''g''ri'!$A$4:$Q$4</definedName>
    <definedName name="_xlnm._FilterDatabase" localSheetId="0" hidden="1">'OS xarid.uz elektron do''kon'!$A$4:$Q$17</definedName>
    <definedName name="_xlnm._FilterDatabase" localSheetId="2" hidden="1">'OS xarid.uzex.uz auksion'!$A$4:$Q$4</definedName>
    <definedName name="_xlnm._FilterDatabase" localSheetId="1" hidden="1">'OS xarid.uzex.uz milliy do''kon'!$A$4:$Q$6</definedName>
    <definedName name="_xlnm._FilterDatabase" localSheetId="4" hidden="1">'OS xt-xarid auksion'!$A$4:$Q$11</definedName>
    <definedName name="_xlnm._FilterDatabase" localSheetId="3" hidden="1">'OS xt-xarid elektron do''kon'!$A$4:$Q$31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3" l="1"/>
  <c r="K17" i="13"/>
  <c r="L7" i="12"/>
  <c r="K7" i="12"/>
  <c r="L31" i="11"/>
  <c r="K31" i="11"/>
  <c r="L11" i="10"/>
  <c r="K11" i="10"/>
  <c r="L11" i="9"/>
  <c r="K11" i="9"/>
  <c r="L8" i="8" l="1"/>
  <c r="K8" i="8"/>
  <c r="B7" i="8" l="1"/>
  <c r="M7" i="8"/>
  <c r="N7" i="8"/>
  <c r="O7" i="8"/>
  <c r="P7" i="8"/>
  <c r="L6" i="2" l="1"/>
  <c r="I7" i="8"/>
  <c r="E7" i="8"/>
  <c r="K6" i="2"/>
</calcChain>
</file>

<file path=xl/sharedStrings.xml><?xml version="1.0" encoding="utf-8"?>
<sst xmlns="http://schemas.openxmlformats.org/spreadsheetml/2006/main" count="836" uniqueCount="319">
  <si>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</si>
  <si>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</si>
  <si>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</si>
  <si>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</si>
  <si>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</si>
  <si>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</si>
  <si>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</si>
  <si>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</si>
  <si>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</si>
  <si>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</si>
  <si>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</si>
  <si>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</si>
  <si>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</si>
  <si>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</si>
  <si>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</si>
  <si>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</si>
  <si>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</si>
  <si>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</si>
  <si>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2024-yil 1-chorak</t>
  </si>
  <si>
    <t>Elektron do‘kon</t>
  </si>
  <si>
    <t>1-chorak bo‘yicha jami:</t>
  </si>
  <si>
    <t>Elektron do'kon</t>
  </si>
  <si>
    <t>xarid.uzex.uz</t>
  </si>
  <si>
    <t>Система видеонаблюдения</t>
  </si>
  <si>
    <t>шт</t>
  </si>
  <si>
    <t>компл.</t>
  </si>
  <si>
    <t>AK O'zbektelekom</t>
  </si>
  <si>
    <t>ZAMIIN HAMKOR PLYUS MCHJ</t>
  </si>
  <si>
    <t>311020278</t>
  </si>
  <si>
    <t>UZS</t>
  </si>
  <si>
    <t>2320557</t>
  </si>
  <si>
    <t>2313469</t>
  </si>
  <si>
    <t>2316481</t>
  </si>
  <si>
    <t>2329499</t>
  </si>
  <si>
    <t>2329504</t>
  </si>
  <si>
    <t>2343779</t>
  </si>
  <si>
    <t>2355026</t>
  </si>
  <si>
    <t>2386225</t>
  </si>
  <si>
    <t>2404332</t>
  </si>
  <si>
    <t>2404323</t>
  </si>
  <si>
    <t>2404232</t>
  </si>
  <si>
    <t>2426625</t>
  </si>
  <si>
    <t>2509398</t>
  </si>
  <si>
    <t>2546099</t>
  </si>
  <si>
    <t>2542979</t>
  </si>
  <si>
    <t>2557733</t>
  </si>
  <si>
    <t>2568511</t>
  </si>
  <si>
    <t>2558844</t>
  </si>
  <si>
    <t>2636092</t>
  </si>
  <si>
    <t>2632203</t>
  </si>
  <si>
    <t>2671474</t>
  </si>
  <si>
    <t>2680818</t>
  </si>
  <si>
    <t>2711440</t>
  </si>
  <si>
    <t>2723940</t>
  </si>
  <si>
    <t>2720799</t>
  </si>
  <si>
    <t>2721113</t>
  </si>
  <si>
    <t>xt-xarid</t>
  </si>
  <si>
    <t>Цифровой тестер</t>
  </si>
  <si>
    <t>Дизель - генератор</t>
  </si>
  <si>
    <t>Сетевой шкаф</t>
  </si>
  <si>
    <t>Многофункциональное устройство (МФУ)</t>
  </si>
  <si>
    <t>Принтер</t>
  </si>
  <si>
    <t>Персональный компьютер</t>
  </si>
  <si>
    <t>Узулуксиз қувват манбаи</t>
  </si>
  <si>
    <t>Источник бесперебойного питания</t>
  </si>
  <si>
    <t>Кондиционер бытовой</t>
  </si>
  <si>
    <t>Буровой станок</t>
  </si>
  <si>
    <t>Аппараты для сварки оптоволокна</t>
  </si>
  <si>
    <t>Щит распределительный</t>
  </si>
  <si>
    <t>Коммуникационный шкаф</t>
  </si>
  <si>
    <t>Фотоэлектрик панель</t>
  </si>
  <si>
    <t>Система хранения данных</t>
  </si>
  <si>
    <t>Компрессор холодильный</t>
  </si>
  <si>
    <t>Воздухоочиститель</t>
  </si>
  <si>
    <t>Ноутбук</t>
  </si>
  <si>
    <t>Телевизор</t>
  </si>
  <si>
    <t>5</t>
  </si>
  <si>
    <t>4</t>
  </si>
  <si>
    <t>1</t>
  </si>
  <si>
    <t>6</t>
  </si>
  <si>
    <t>дона</t>
  </si>
  <si>
    <t>2</t>
  </si>
  <si>
    <t>30</t>
  </si>
  <si>
    <t>10</t>
  </si>
  <si>
    <t>15</t>
  </si>
  <si>
    <t>кВт</t>
  </si>
  <si>
    <t>тўплам</t>
  </si>
  <si>
    <t>MAKSIMAL MCHJ</t>
  </si>
  <si>
    <t>MCHJ SILWER TOSHKENT</t>
  </si>
  <si>
    <t>ООО "INTEGRITY SOLUTION"</t>
  </si>
  <si>
    <t>UMUMTEXNIKA ULGURJI SAVDO MCHJ</t>
  </si>
  <si>
    <t>XCOMP MCHJ</t>
  </si>
  <si>
    <t>ЯТТ "Салаев Охунжон Илхом уғли"</t>
  </si>
  <si>
    <t>ЯТТ  NABIYEVA MADINAXON ASTALJON QIZI</t>
  </si>
  <si>
    <t xml:space="preserve"> Ятт   МАРДОНОВ ФАРИДЖОН ЭРКИНОВИЧ</t>
  </si>
  <si>
    <t>ЧП GOOD HOPE GROUP</t>
  </si>
  <si>
    <t>SECURITY SOLUTIONS MCHJ</t>
  </si>
  <si>
    <t>EGAMBERDIYEV ABRORJON AXMAD O‘G‘LI</t>
  </si>
  <si>
    <t>GOODEXCHANGE MCHJ</t>
  </si>
  <si>
    <t>TG FORUMS PARTNERS MCHJ</t>
  </si>
  <si>
    <t xml:space="preserve"> "LIDER TEAM" mas‘uliyati cheklangan jamiyati</t>
  </si>
  <si>
    <t>ООО "E'ZOZ DIZAYN"</t>
  </si>
  <si>
    <t>OOO "ITU UNISERVICES"</t>
  </si>
  <si>
    <t>BAXTIYOR OTA SHAJARASI MCHJ</t>
  </si>
  <si>
    <t>ESTETIK EKSKLYUZIV MCHJ</t>
  </si>
  <si>
    <t>ООО "NEGOSIANT UZBEKISTAN"</t>
  </si>
  <si>
    <t>PRIME TECHNICAL  ENGINEERS MCHJ</t>
  </si>
  <si>
    <t>TECHNOSOLUTIONS MCHJ</t>
  </si>
  <si>
    <t>FACTOR ELEKTRONICS MCHJ</t>
  </si>
  <si>
    <t>310988134</t>
  </si>
  <si>
    <t>308673035</t>
  </si>
  <si>
    <t>207143326</t>
  </si>
  <si>
    <t>302123328</t>
  </si>
  <si>
    <t>310907731</t>
  </si>
  <si>
    <t>635404458</t>
  </si>
  <si>
    <t>538295667</t>
  </si>
  <si>
    <t>514151978</t>
  </si>
  <si>
    <t>305100299</t>
  </si>
  <si>
    <t>306220386</t>
  </si>
  <si>
    <t>310452714</t>
  </si>
  <si>
    <t>550161362</t>
  </si>
  <si>
    <t>310701926</t>
  </si>
  <si>
    <t>309865974</t>
  </si>
  <si>
    <t>302382268</t>
  </si>
  <si>
    <t>307591574</t>
  </si>
  <si>
    <t>304498374</t>
  </si>
  <si>
    <t>206939008</t>
  </si>
  <si>
    <t>310799091</t>
  </si>
  <si>
    <t>301689526</t>
  </si>
  <si>
    <t>305968476</t>
  </si>
  <si>
    <t>308420817</t>
  </si>
  <si>
    <t>310654035</t>
  </si>
  <si>
    <t>310647423</t>
  </si>
  <si>
    <t>2320557.1.1</t>
  </si>
  <si>
    <t>2313469.1.1</t>
  </si>
  <si>
    <t>2316481.1.1</t>
  </si>
  <si>
    <t>2329499.1.1</t>
  </si>
  <si>
    <t>2329504.1.1</t>
  </si>
  <si>
    <t>2343779.1.1</t>
  </si>
  <si>
    <t>2355026.1.1</t>
  </si>
  <si>
    <t>2386225.1.1</t>
  </si>
  <si>
    <t>2404332.1.1</t>
  </si>
  <si>
    <t>2404323.1.1</t>
  </si>
  <si>
    <t>2404232.1.1</t>
  </si>
  <si>
    <t>2426625.1.1</t>
  </si>
  <si>
    <t>2509398.1.1</t>
  </si>
  <si>
    <t>2546099.1.1</t>
  </si>
  <si>
    <t>2542979.1.1</t>
  </si>
  <si>
    <t>2557733.1.1</t>
  </si>
  <si>
    <t>2568511.1.1</t>
  </si>
  <si>
    <t>2558844.1.1</t>
  </si>
  <si>
    <t>2636092.1.1</t>
  </si>
  <si>
    <t>2632203.1.1</t>
  </si>
  <si>
    <t>2671474.1.1</t>
  </si>
  <si>
    <t>2680818.1.1</t>
  </si>
  <si>
    <t>2711440.1.1</t>
  </si>
  <si>
    <t>2723940.1.1</t>
  </si>
  <si>
    <t>2720799.1.1</t>
  </si>
  <si>
    <t>2721113.1.1</t>
  </si>
  <si>
    <t>03.01.2024</t>
  </si>
  <si>
    <t>05.01.2024</t>
  </si>
  <si>
    <t>08.01.2024</t>
  </si>
  <si>
    <t>10.01.2024</t>
  </si>
  <si>
    <t>15.01.2024</t>
  </si>
  <si>
    <t>20.01.2024</t>
  </si>
  <si>
    <t>24.01.2024</t>
  </si>
  <si>
    <t>26.01.2024</t>
  </si>
  <si>
    <t>11.02.2024</t>
  </si>
  <si>
    <t>21.02.2024</t>
  </si>
  <si>
    <t>22.02.2024</t>
  </si>
  <si>
    <t>23.02.2024</t>
  </si>
  <si>
    <t>25.02.2024</t>
  </si>
  <si>
    <t>26.02.2024</t>
  </si>
  <si>
    <t>04.03.2024</t>
  </si>
  <si>
    <t>09.03.2024</t>
  </si>
  <si>
    <t>11.03.2024</t>
  </si>
  <si>
    <t>14.03.2024</t>
  </si>
  <si>
    <t>18.03.2024</t>
  </si>
  <si>
    <t>20.03.2024</t>
  </si>
  <si>
    <t>25.03.2024</t>
  </si>
  <si>
    <t>28.03.2024</t>
  </si>
  <si>
    <t>30.03.2024</t>
  </si>
  <si>
    <t>2304030</t>
  </si>
  <si>
    <t>2366882</t>
  </si>
  <si>
    <t>2396779</t>
  </si>
  <si>
    <t>2616799</t>
  </si>
  <si>
    <t>2653351</t>
  </si>
  <si>
    <t>2658419</t>
  </si>
  <si>
    <t>Auksion</t>
  </si>
  <si>
    <t>Удлинитель электрический</t>
  </si>
  <si>
    <t>Солнечный водонагреватель</t>
  </si>
  <si>
    <t>Коммутатор</t>
  </si>
  <si>
    <t>Мультиметр</t>
  </si>
  <si>
    <t>Прецизионный скалыватель оптического волокна</t>
  </si>
  <si>
    <t>ЯТТ ALLAYAROV ELYORBEK XURSHIDOVICH</t>
  </si>
  <si>
    <t>QDA-STRONG MCHJ</t>
  </si>
  <si>
    <t>NURLA MCHJ</t>
  </si>
  <si>
    <t>ELEKTR ENERGY TRADE MCHJ</t>
  </si>
  <si>
    <t>591830410</t>
  </si>
  <si>
    <t>310855821</t>
  </si>
  <si>
    <t>311027917</t>
  </si>
  <si>
    <t>310532091</t>
  </si>
  <si>
    <t>2304030.1.1</t>
  </si>
  <si>
    <t>2366882.1.1</t>
  </si>
  <si>
    <t>2396779.1.1</t>
  </si>
  <si>
    <t>2616799.1.1</t>
  </si>
  <si>
    <t>2653351.1.1</t>
  </si>
  <si>
    <t>2658419.1.1</t>
  </si>
  <si>
    <t>17.01.2024</t>
  </si>
  <si>
    <t>19.03.2024</t>
  </si>
  <si>
    <t>241210082314832</t>
  </si>
  <si>
    <t>241210082314835</t>
  </si>
  <si>
    <t>241210082314833</t>
  </si>
  <si>
    <t>241210082332510</t>
  </si>
  <si>
    <t>241210082339018</t>
  </si>
  <si>
    <t>241210082360228</t>
  </si>
  <si>
    <t>241210082360944</t>
  </si>
  <si>
    <t>241210082372662</t>
  </si>
  <si>
    <t>241210082397033</t>
  </si>
  <si>
    <t>241210082421686</t>
  </si>
  <si>
    <t>241210082467750</t>
  </si>
  <si>
    <t>241210082477416</t>
  </si>
  <si>
    <t>241210082492307</t>
  </si>
  <si>
    <t>Котел паровой</t>
  </si>
  <si>
    <t>Планшетный компьютер</t>
  </si>
  <si>
    <t>Комплект оборудования для студии</t>
  </si>
  <si>
    <t>ООО "GLOBAL INTERIOR"</t>
  </si>
  <si>
    <t>ООО IMRONBEK PROGRESS FOR</t>
  </si>
  <si>
    <t>COOL FIRM MCHJ</t>
  </si>
  <si>
    <t>BARAKA-MARKETS TRADE MCHJ</t>
  </si>
  <si>
    <t>ENERGY SR MCHJ</t>
  </si>
  <si>
    <t>ЯТТ Таджибаева Нилуфар Адхамжановна</t>
  </si>
  <si>
    <t>ЧП "UMID SMART TECHNO"</t>
  </si>
  <si>
    <t>ООО STAGG SHOP</t>
  </si>
  <si>
    <t xml:space="preserve">“FUTURE KOMPUTER TECHNOLOGY INK” МЧЖ </t>
  </si>
  <si>
    <t>306109245</t>
  </si>
  <si>
    <t>306326593</t>
  </si>
  <si>
    <t>310918679</t>
  </si>
  <si>
    <t>310636190</t>
  </si>
  <si>
    <t>504471094</t>
  </si>
  <si>
    <t>306251561</t>
  </si>
  <si>
    <t>307647122</t>
  </si>
  <si>
    <t>309778924</t>
  </si>
  <si>
    <t>2004871</t>
  </si>
  <si>
    <t>2004872</t>
  </si>
  <si>
    <t>2004873</t>
  </si>
  <si>
    <t>2020099</t>
  </si>
  <si>
    <t>2024918</t>
  </si>
  <si>
    <t>2041530</t>
  </si>
  <si>
    <t>2041976</t>
  </si>
  <si>
    <t>2052378</t>
  </si>
  <si>
    <t>2071954</t>
  </si>
  <si>
    <t>2093036</t>
  </si>
  <si>
    <t>2132300</t>
  </si>
  <si>
    <t>2140658</t>
  </si>
  <si>
    <t>2152350</t>
  </si>
  <si>
    <t>06.01.2024 15:30:33</t>
  </si>
  <si>
    <t>06.01.2024 15:30:34</t>
  </si>
  <si>
    <t>17.01.2024 18:07:50</t>
  </si>
  <si>
    <t>19.01.2024 18:18:44</t>
  </si>
  <si>
    <t>28.01.2024 08:17:40</t>
  </si>
  <si>
    <t>28.01.2024 11:32:49</t>
  </si>
  <si>
    <t>02.02.2024 19:17:34</t>
  </si>
  <si>
    <t>11.02.2024 10:18:57</t>
  </si>
  <si>
    <t>21.02.2024 17:42:18</t>
  </si>
  <si>
    <t>13.03.2024 16:04:12</t>
  </si>
  <si>
    <t>15.03.2024 17:34:18</t>
  </si>
  <si>
    <t>20.03.2024 18:47:12</t>
  </si>
  <si>
    <t>K1009339</t>
  </si>
  <si>
    <t>new.cooperation.uz</t>
  </si>
  <si>
    <t>K1011212</t>
  </si>
  <si>
    <t>K1011213</t>
  </si>
  <si>
    <t>K1011456</t>
  </si>
  <si>
    <t>K1011457</t>
  </si>
  <si>
    <t>K1011736</t>
  </si>
  <si>
    <t>Ограждение 4x4x2</t>
  </si>
  <si>
    <t>Ограждение 6x6x2</t>
  </si>
  <si>
    <t>Кондиционер 18 inverter</t>
  </si>
  <si>
    <t>Кондиционер 24 inverter</t>
  </si>
  <si>
    <t>Телекоммуникационный шкаф (IP65)</t>
  </si>
  <si>
    <t>ELEKTROPRIBOR REAL TORG MCHJ</t>
  </si>
  <si>
    <t>304310670</t>
  </si>
  <si>
    <t>GRANIT MCHJ</t>
  </si>
  <si>
    <t>200795439</t>
  </si>
  <si>
    <t>METAL PRODUCT EXCLUSIVE MCHJ</t>
  </si>
  <si>
    <t>03.01.2024 11:48:48</t>
  </si>
  <si>
    <t>07.02.2024 16:37:05</t>
  </si>
  <si>
    <t>07.02.2024 16:38:16</t>
  </si>
  <si>
    <t>12.02.2024 16:44:21</t>
  </si>
  <si>
    <t>12.02.2024 16:44:31</t>
  </si>
  <si>
    <t>15.02.2024 17:09:06</t>
  </si>
  <si>
    <t>24121007243779</t>
  </si>
  <si>
    <t>24121007240372</t>
  </si>
  <si>
    <t>Изделия металлические готовые, кроме машин и оборудования</t>
  </si>
  <si>
    <t>Оборудование компьютерное, электронное и оптическое</t>
  </si>
  <si>
    <t>"Nishon Group Product"  ООО</t>
  </si>
  <si>
    <t>302959347</t>
  </si>
  <si>
    <t>205046</t>
  </si>
  <si>
    <t>191888</t>
  </si>
  <si>
    <t>09.02.2024 10:59:18</t>
  </si>
  <si>
    <t>15.01.2024 10:38:39</t>
  </si>
  <si>
    <t>O'zRQ-684</t>
  </si>
  <si>
    <t>Milliy Do'kon</t>
  </si>
  <si>
    <t>Milliy do‘kon</t>
  </si>
  <si>
    <t>shartli birlik</t>
  </si>
  <si>
    <t>365 kun</t>
  </si>
  <si>
    <t>dona</t>
  </si>
  <si>
    <t>To‘g‘ridan-to‘g‘ri shartnomalar</t>
  </si>
  <si>
    <t>To‘g‘ridan-to‘g‘ri</t>
  </si>
  <si>
    <t>O'z mablag'lari</t>
  </si>
  <si>
    <t>Услуги в области архитектуры и инженерно-технического проектирования, технических испытаний, исследований и анализа</t>
  </si>
  <si>
    <t>Ўзбекистон миллий метрология институти давлат корхонаси</t>
  </si>
  <si>
    <t>№24-001-142363</t>
  </si>
  <si>
    <t>16.01.2024</t>
  </si>
  <si>
    <t>10 kun</t>
  </si>
  <si>
    <t>Электроэнергия, газ, пар и кондиционирование воздуха</t>
  </si>
  <si>
    <t> Худудий электр тармоклари АЖ</t>
  </si>
  <si>
    <t>№10/02-16</t>
  </si>
  <si>
    <t>yagona yetkazib beruvchi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</si>
</sst>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3" fillId="2" borderId="8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43" fontId="8" fillId="0" borderId="8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43" fontId="9" fillId="0" borderId="9" xfId="1" applyFont="1" applyFill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164" fontId="11" fillId="2" borderId="7" xfId="2" applyNumberFormat="1" applyFont="1" applyFill="1" applyBorder="1" applyAlignment="1">
      <alignment horizontal="center" vertical="center" wrapText="1"/>
    </xf>
    <xf numFmtId="4" fontId="11" fillId="2" borderId="7" xfId="2" applyNumberFormat="1" applyFont="1" applyFill="1" applyBorder="1" applyAlignment="1">
      <alignment horizontal="center" vertical="center" wrapText="1"/>
    </xf>
    <xf numFmtId="14" fontId="11" fillId="2" borderId="7" xfId="2" applyNumberFormat="1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vertical="center" wrapText="1"/>
    </xf>
    <xf numFmtId="43" fontId="3" fillId="2" borderId="7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3" fillId="2" borderId="7" xfId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43" fontId="4" fillId="5" borderId="8" xfId="0" applyNumberFormat="1" applyFont="1" applyFill="1" applyBorder="1" applyAlignment="1">
      <alignment vertical="center"/>
    </xf>
    <xf numFmtId="43" fontId="4" fillId="5" borderId="8" xfId="1" applyFont="1" applyFill="1" applyBorder="1" applyAlignment="1">
      <alignment horizontal="center" vertical="center" wrapText="1"/>
    </xf>
    <xf numFmtId="4" fontId="4" fillId="5" borderId="8" xfId="2" applyNumberFormat="1" applyFont="1" applyFill="1" applyBorder="1" applyAlignment="1">
      <alignment horizontal="center" vertical="center" wrapText="1"/>
    </xf>
    <xf numFmtId="4" fontId="1" fillId="0" borderId="0" xfId="2" applyNumberFormat="1" applyAlignment="1">
      <alignment horizontal="center" vertical="center"/>
    </xf>
    <xf numFmtId="0" fontId="4" fillId="5" borderId="12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14" fontId="11" fillId="6" borderId="7" xfId="2" applyNumberFormat="1" applyFont="1" applyFill="1" applyBorder="1" applyAlignment="1">
      <alignment horizontal="center" vertical="center" wrapText="1"/>
    </xf>
    <xf numFmtId="1" fontId="11" fillId="6" borderId="8" xfId="2" applyNumberFormat="1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5" borderId="15" xfId="2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-&#1055;&#1083;&#1072;&#1085;%20&#1075;&#1088;&#1072;&#1092;&#1080;&#1082;%20&#1086;&#1090;&#1073;&#1086;&#1088;&#1072;\&#1056;&#1077;&#1077;&#1089;&#1090;&#1088;%20&#1076;&#1086;&#1075;&#1086;&#1074;&#1086;&#1088;&#1086;&#1074;%202024\&#1086;&#1090;&#1095;&#1077;&#1090;%20&#1087;&#1086;%20&#1087;&#1088;&#1103;&#1084;&#1099;&#1084;%20&#1089;%20&#1089;&#1072;&#1081;&#1090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.akramov\Desktop\&#8220;O&#8216;zbektelekom&#8221;_AK_Davlat_xaridlari_bo'yicha_ma'lumot_Tog%60rid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4- сайт"/>
      <sheetName val="2023"/>
    </sheetNames>
    <sheetDataSet>
      <sheetData sheetId="0">
        <row r="14">
          <cell r="C14" t="str">
            <v>241200102914050</v>
          </cell>
        </row>
        <row r="18">
          <cell r="C18" t="str">
            <v>241200592912298</v>
          </cell>
          <cell r="D18" t="str">
            <v>Электроэнергия, газ, пар и кондиционирование воздуха</v>
          </cell>
          <cell r="E18" t="str">
            <v> Бухоро ХЭТК АЖ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horak, 2024y."/>
      <sheetName val="2-chorak, 2024y."/>
    </sheetNames>
    <sheetDataSet>
      <sheetData sheetId="0" refreshError="1">
        <row r="170">
          <cell r="M170" t="str">
            <v>№ DXK 565</v>
          </cell>
        </row>
        <row r="174">
          <cell r="M174" t="str">
            <v>№2568</v>
          </cell>
          <cell r="N174" t="str">
            <v>29.03.2024</v>
          </cell>
          <cell r="O174" t="str">
            <v>UZS</v>
          </cell>
          <cell r="P174" t="str">
            <v>60 kun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85" zoomScaleNormal="85" workbookViewId="0">
      <selection activeCell="A3" sqref="A3:Q3"/>
    </sheetView>
  </sheetViews>
  <sheetFormatPr defaultRowHeight="15" x14ac:dyDescent="0.25"/>
  <cols>
    <col min="1" max="1" width="8.42578125" style="4" bestFit="1" customWidth="1"/>
    <col min="2" max="2" width="16.42578125" style="4" bestFit="1" customWidth="1"/>
    <col min="3" max="3" width="13.85546875" style="4" bestFit="1" customWidth="1"/>
    <col min="4" max="4" width="11.85546875" style="4" bestFit="1" customWidth="1"/>
    <col min="5" max="5" width="37.28515625" style="4" customWidth="1"/>
    <col min="6" max="7" width="9.28515625" style="4" bestFit="1" customWidth="1"/>
    <col min="8" max="8" width="19.85546875" style="4" bestFit="1" customWidth="1"/>
    <col min="9" max="9" width="21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customWidth="1"/>
    <col min="17" max="17" width="10.85546875" style="4" bestFit="1" customWidth="1"/>
  </cols>
  <sheetData>
    <row r="1" spans="1:17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7" t="s">
        <v>17</v>
      </c>
    </row>
    <row r="3" spans="1:17" ht="15.75" thickBot="1" x14ac:dyDescent="0.3">
      <c r="A3" s="54" t="s">
        <v>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</row>
    <row r="4" spans="1:17" ht="15.75" thickBot="1" x14ac:dyDescent="0.3">
      <c r="A4" s="57" t="s">
        <v>19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8"/>
    </row>
    <row r="5" spans="1:17" ht="25.5" x14ac:dyDescent="0.25">
      <c r="A5" s="1">
        <v>1</v>
      </c>
      <c r="B5" s="25" t="s">
        <v>218</v>
      </c>
      <c r="C5" s="9" t="s">
        <v>21</v>
      </c>
      <c r="D5" s="9" t="s">
        <v>22</v>
      </c>
      <c r="E5" s="1" t="s">
        <v>64</v>
      </c>
      <c r="F5" s="1" t="s">
        <v>25</v>
      </c>
      <c r="G5" s="1">
        <v>1</v>
      </c>
      <c r="H5" s="9" t="s">
        <v>26</v>
      </c>
      <c r="I5" s="1" t="s">
        <v>230</v>
      </c>
      <c r="J5" s="1" t="s">
        <v>124</v>
      </c>
      <c r="K5" s="5">
        <v>500000000</v>
      </c>
      <c r="L5" s="5">
        <v>474880000</v>
      </c>
      <c r="M5" s="1" t="s">
        <v>251</v>
      </c>
      <c r="N5" s="1" t="s">
        <v>263</v>
      </c>
      <c r="O5" s="1" t="s">
        <v>29</v>
      </c>
      <c r="P5" s="1"/>
      <c r="Q5" s="1" t="s">
        <v>301</v>
      </c>
    </row>
    <row r="6" spans="1:17" ht="25.5" x14ac:dyDescent="0.25">
      <c r="A6" s="1">
        <v>2</v>
      </c>
      <c r="B6" s="25" t="s">
        <v>217</v>
      </c>
      <c r="C6" s="9" t="s">
        <v>21</v>
      </c>
      <c r="D6" s="9" t="s">
        <v>22</v>
      </c>
      <c r="E6" s="1" t="s">
        <v>65</v>
      </c>
      <c r="F6" s="1" t="s">
        <v>24</v>
      </c>
      <c r="G6" s="1">
        <v>3</v>
      </c>
      <c r="H6" s="9" t="s">
        <v>26</v>
      </c>
      <c r="I6" s="1" t="s">
        <v>95</v>
      </c>
      <c r="J6" s="1" t="s">
        <v>117</v>
      </c>
      <c r="K6" s="5">
        <v>18000000</v>
      </c>
      <c r="L6" s="5">
        <v>12846000</v>
      </c>
      <c r="M6" s="1" t="s">
        <v>250</v>
      </c>
      <c r="N6" s="1" t="s">
        <v>262</v>
      </c>
      <c r="O6" s="1" t="s">
        <v>29</v>
      </c>
      <c r="P6" s="1"/>
      <c r="Q6" s="1" t="s">
        <v>301</v>
      </c>
    </row>
    <row r="7" spans="1:17" ht="25.5" x14ac:dyDescent="0.25">
      <c r="A7" s="1">
        <v>3</v>
      </c>
      <c r="B7" s="25" t="s">
        <v>210</v>
      </c>
      <c r="C7" s="9" t="s">
        <v>21</v>
      </c>
      <c r="D7" s="9" t="s">
        <v>22</v>
      </c>
      <c r="E7" s="1" t="s">
        <v>223</v>
      </c>
      <c r="F7" s="1" t="s">
        <v>24</v>
      </c>
      <c r="G7" s="1">
        <v>2</v>
      </c>
      <c r="H7" s="9" t="s">
        <v>26</v>
      </c>
      <c r="I7" s="1" t="s">
        <v>226</v>
      </c>
      <c r="J7" s="1" t="s">
        <v>235</v>
      </c>
      <c r="K7" s="5">
        <v>180600000</v>
      </c>
      <c r="L7" s="5">
        <v>172000000</v>
      </c>
      <c r="M7" s="1" t="s">
        <v>243</v>
      </c>
      <c r="N7" s="1" t="s">
        <v>256</v>
      </c>
      <c r="O7" s="1" t="s">
        <v>29</v>
      </c>
      <c r="P7" s="1"/>
      <c r="Q7" s="1" t="s">
        <v>301</v>
      </c>
    </row>
    <row r="8" spans="1:17" ht="25.5" x14ac:dyDescent="0.25">
      <c r="A8" s="1">
        <v>4</v>
      </c>
      <c r="B8" s="25" t="s">
        <v>213</v>
      </c>
      <c r="C8" s="9" t="s">
        <v>21</v>
      </c>
      <c r="D8" s="9" t="s">
        <v>22</v>
      </c>
      <c r="E8" s="1" t="s">
        <v>223</v>
      </c>
      <c r="F8" s="1" t="s">
        <v>24</v>
      </c>
      <c r="G8" s="1">
        <v>2</v>
      </c>
      <c r="H8" s="9" t="s">
        <v>26</v>
      </c>
      <c r="I8" s="1" t="s">
        <v>226</v>
      </c>
      <c r="J8" s="1" t="s">
        <v>235</v>
      </c>
      <c r="K8" s="5">
        <v>110000000</v>
      </c>
      <c r="L8" s="5">
        <v>100000000</v>
      </c>
      <c r="M8" s="1" t="s">
        <v>246</v>
      </c>
      <c r="N8" s="1" t="s">
        <v>258</v>
      </c>
      <c r="O8" s="1" t="s">
        <v>29</v>
      </c>
      <c r="P8" s="1"/>
      <c r="Q8" s="1" t="s">
        <v>301</v>
      </c>
    </row>
    <row r="9" spans="1:17" ht="25.5" x14ac:dyDescent="0.25">
      <c r="A9" s="1">
        <v>5</v>
      </c>
      <c r="B9" s="25" t="s">
        <v>211</v>
      </c>
      <c r="C9" s="9" t="s">
        <v>21</v>
      </c>
      <c r="D9" s="9" t="s">
        <v>22</v>
      </c>
      <c r="E9" s="1" t="s">
        <v>223</v>
      </c>
      <c r="F9" s="1" t="s">
        <v>24</v>
      </c>
      <c r="G9" s="1">
        <v>1</v>
      </c>
      <c r="H9" s="9" t="s">
        <v>26</v>
      </c>
      <c r="I9" s="1" t="s">
        <v>226</v>
      </c>
      <c r="J9" s="1" t="s">
        <v>235</v>
      </c>
      <c r="K9" s="5">
        <v>145000000</v>
      </c>
      <c r="L9" s="5">
        <v>138000000</v>
      </c>
      <c r="M9" s="1" t="s">
        <v>244</v>
      </c>
      <c r="N9" s="1" t="s">
        <v>257</v>
      </c>
      <c r="O9" s="1" t="s">
        <v>29</v>
      </c>
      <c r="P9" s="1"/>
      <c r="Q9" s="1" t="s">
        <v>301</v>
      </c>
    </row>
    <row r="10" spans="1:17" ht="25.5" x14ac:dyDescent="0.25">
      <c r="A10" s="1">
        <v>6</v>
      </c>
      <c r="B10" s="25" t="s">
        <v>212</v>
      </c>
      <c r="C10" s="9" t="s">
        <v>21</v>
      </c>
      <c r="D10" s="9" t="s">
        <v>22</v>
      </c>
      <c r="E10" s="1" t="s">
        <v>223</v>
      </c>
      <c r="F10" s="1" t="s">
        <v>24</v>
      </c>
      <c r="G10" s="1">
        <v>1</v>
      </c>
      <c r="H10" s="9" t="s">
        <v>26</v>
      </c>
      <c r="I10" s="1" t="s">
        <v>226</v>
      </c>
      <c r="J10" s="1" t="s">
        <v>235</v>
      </c>
      <c r="K10" s="5">
        <v>127000000</v>
      </c>
      <c r="L10" s="5">
        <v>120000000</v>
      </c>
      <c r="M10" s="1" t="s">
        <v>245</v>
      </c>
      <c r="N10" s="1" t="s">
        <v>257</v>
      </c>
      <c r="O10" s="1" t="s">
        <v>29</v>
      </c>
      <c r="P10" s="1"/>
      <c r="Q10" s="1" t="s">
        <v>301</v>
      </c>
    </row>
    <row r="11" spans="1:17" ht="38.25" x14ac:dyDescent="0.25">
      <c r="A11" s="1">
        <v>7</v>
      </c>
      <c r="B11" s="25" t="s">
        <v>222</v>
      </c>
      <c r="C11" s="9" t="s">
        <v>21</v>
      </c>
      <c r="D11" s="9" t="s">
        <v>22</v>
      </c>
      <c r="E11" s="1" t="s">
        <v>62</v>
      </c>
      <c r="F11" s="1" t="s">
        <v>25</v>
      </c>
      <c r="G11" s="1">
        <v>3</v>
      </c>
      <c r="H11" s="9" t="s">
        <v>26</v>
      </c>
      <c r="I11" s="1" t="s">
        <v>234</v>
      </c>
      <c r="J11" s="1" t="s">
        <v>242</v>
      </c>
      <c r="K11" s="5">
        <v>57000000</v>
      </c>
      <c r="L11" s="5">
        <v>41699997</v>
      </c>
      <c r="M11" s="1" t="s">
        <v>255</v>
      </c>
      <c r="N11" s="1" t="s">
        <v>267</v>
      </c>
      <c r="O11" s="1" t="s">
        <v>29</v>
      </c>
      <c r="P11" s="1"/>
      <c r="Q11" s="1" t="s">
        <v>301</v>
      </c>
    </row>
    <row r="12" spans="1:17" ht="38.25" x14ac:dyDescent="0.25">
      <c r="A12" s="1">
        <v>8</v>
      </c>
      <c r="B12" s="25" t="s">
        <v>219</v>
      </c>
      <c r="C12" s="9" t="s">
        <v>21</v>
      </c>
      <c r="D12" s="9" t="s">
        <v>22</v>
      </c>
      <c r="E12" s="1" t="s">
        <v>62</v>
      </c>
      <c r="F12" s="1" t="s">
        <v>24</v>
      </c>
      <c r="G12" s="1">
        <v>1</v>
      </c>
      <c r="H12" s="9" t="s">
        <v>26</v>
      </c>
      <c r="I12" s="1" t="s">
        <v>231</v>
      </c>
      <c r="J12" s="1" t="s">
        <v>239</v>
      </c>
      <c r="K12" s="5">
        <v>7500000</v>
      </c>
      <c r="L12" s="5">
        <v>4370000</v>
      </c>
      <c r="M12" s="1" t="s">
        <v>252</v>
      </c>
      <c r="N12" s="1" t="s">
        <v>264</v>
      </c>
      <c r="O12" s="1" t="s">
        <v>29</v>
      </c>
      <c r="P12" s="1"/>
      <c r="Q12" s="1" t="s">
        <v>301</v>
      </c>
    </row>
    <row r="13" spans="1:17" ht="25.5" x14ac:dyDescent="0.25">
      <c r="A13" s="1">
        <v>9</v>
      </c>
      <c r="B13" s="25" t="s">
        <v>214</v>
      </c>
      <c r="C13" s="9" t="s">
        <v>21</v>
      </c>
      <c r="D13" s="9" t="s">
        <v>22</v>
      </c>
      <c r="E13" s="1" t="s">
        <v>62</v>
      </c>
      <c r="F13" s="1" t="s">
        <v>25</v>
      </c>
      <c r="G13" s="1">
        <v>3</v>
      </c>
      <c r="H13" s="9" t="s">
        <v>26</v>
      </c>
      <c r="I13" s="1" t="s">
        <v>227</v>
      </c>
      <c r="J13" s="1" t="s">
        <v>236</v>
      </c>
      <c r="K13" s="5">
        <v>72000000</v>
      </c>
      <c r="L13" s="5">
        <v>56994000</v>
      </c>
      <c r="M13" s="1" t="s">
        <v>247</v>
      </c>
      <c r="N13" s="1" t="s">
        <v>259</v>
      </c>
      <c r="O13" s="1" t="s">
        <v>29</v>
      </c>
      <c r="P13" s="1"/>
      <c r="Q13" s="1" t="s">
        <v>301</v>
      </c>
    </row>
    <row r="14" spans="1:17" ht="25.5" x14ac:dyDescent="0.25">
      <c r="A14" s="1">
        <v>10</v>
      </c>
      <c r="B14" s="25" t="s">
        <v>216</v>
      </c>
      <c r="C14" s="9" t="s">
        <v>21</v>
      </c>
      <c r="D14" s="9" t="s">
        <v>22</v>
      </c>
      <c r="E14" s="1" t="s">
        <v>74</v>
      </c>
      <c r="F14" s="1" t="s">
        <v>24</v>
      </c>
      <c r="G14" s="1">
        <v>20</v>
      </c>
      <c r="H14" s="9" t="s">
        <v>26</v>
      </c>
      <c r="I14" s="1" t="s">
        <v>229</v>
      </c>
      <c r="J14" s="1" t="s">
        <v>238</v>
      </c>
      <c r="K14" s="5">
        <v>220000000</v>
      </c>
      <c r="L14" s="5">
        <v>178282220</v>
      </c>
      <c r="M14" s="1" t="s">
        <v>249</v>
      </c>
      <c r="N14" s="1" t="s">
        <v>261</v>
      </c>
      <c r="O14" s="1" t="s">
        <v>29</v>
      </c>
      <c r="P14" s="1"/>
      <c r="Q14" s="1" t="s">
        <v>301</v>
      </c>
    </row>
    <row r="15" spans="1:17" ht="25.5" x14ac:dyDescent="0.25">
      <c r="A15" s="1">
        <v>11</v>
      </c>
      <c r="B15" s="25" t="s">
        <v>220</v>
      </c>
      <c r="C15" s="9" t="s">
        <v>21</v>
      </c>
      <c r="D15" s="9" t="s">
        <v>22</v>
      </c>
      <c r="E15" s="1" t="s">
        <v>225</v>
      </c>
      <c r="F15" s="1" t="s">
        <v>25</v>
      </c>
      <c r="G15" s="1">
        <v>2</v>
      </c>
      <c r="H15" s="9" t="s">
        <v>26</v>
      </c>
      <c r="I15" s="1" t="s">
        <v>233</v>
      </c>
      <c r="J15" s="1" t="s">
        <v>241</v>
      </c>
      <c r="K15" s="5">
        <v>83000000</v>
      </c>
      <c r="L15" s="5">
        <v>66400000.020000003</v>
      </c>
      <c r="M15" s="1" t="s">
        <v>253</v>
      </c>
      <c r="N15" s="1" t="s">
        <v>265</v>
      </c>
      <c r="O15" s="1" t="s">
        <v>29</v>
      </c>
      <c r="P15" s="1"/>
      <c r="Q15" s="1" t="s">
        <v>301</v>
      </c>
    </row>
    <row r="16" spans="1:17" ht="25.5" x14ac:dyDescent="0.25">
      <c r="A16" s="1">
        <v>12</v>
      </c>
      <c r="B16" s="25" t="s">
        <v>221</v>
      </c>
      <c r="C16" s="9" t="s">
        <v>21</v>
      </c>
      <c r="D16" s="9" t="s">
        <v>22</v>
      </c>
      <c r="E16" s="1" t="s">
        <v>58</v>
      </c>
      <c r="F16" s="1" t="s">
        <v>24</v>
      </c>
      <c r="G16" s="1">
        <v>3</v>
      </c>
      <c r="H16" s="9" t="s">
        <v>26</v>
      </c>
      <c r="I16" s="1" t="s">
        <v>27</v>
      </c>
      <c r="J16" s="1" t="s">
        <v>28</v>
      </c>
      <c r="K16" s="5">
        <v>45000000</v>
      </c>
      <c r="L16" s="5">
        <v>21723000</v>
      </c>
      <c r="M16" s="1" t="s">
        <v>254</v>
      </c>
      <c r="N16" s="1" t="s">
        <v>266</v>
      </c>
      <c r="O16" s="1" t="s">
        <v>29</v>
      </c>
      <c r="P16" s="1"/>
      <c r="Q16" s="1" t="s">
        <v>301</v>
      </c>
    </row>
    <row r="17" spans="1:17" x14ac:dyDescent="0.25">
      <c r="A17" s="59" t="s">
        <v>20</v>
      </c>
      <c r="B17" s="59"/>
      <c r="C17" s="59"/>
      <c r="D17" s="59"/>
      <c r="E17" s="59"/>
      <c r="F17" s="59"/>
      <c r="G17" s="59"/>
      <c r="H17" s="59"/>
      <c r="I17" s="59"/>
      <c r="J17" s="59"/>
      <c r="K17" s="42">
        <f>SUM(K5:K16)</f>
        <v>1565100000</v>
      </c>
      <c r="L17" s="43">
        <f>SUM(L5:L16)</f>
        <v>1387195217.02</v>
      </c>
      <c r="M17" s="41"/>
      <c r="N17" s="41"/>
      <c r="O17" s="41"/>
      <c r="P17" s="41"/>
      <c r="Q17" s="41"/>
    </row>
  </sheetData>
  <autoFilter ref="A4:Q1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17:J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85" zoomScaleNormal="85" workbookViewId="0">
      <selection activeCell="E21" sqref="E21"/>
    </sheetView>
  </sheetViews>
  <sheetFormatPr defaultRowHeight="15" x14ac:dyDescent="0.25"/>
  <cols>
    <col min="1" max="1" width="8.85546875" customWidth="1"/>
    <col min="2" max="2" width="16.28515625" customWidth="1"/>
    <col min="3" max="3" width="11.28515625" bestFit="1" customWidth="1"/>
    <col min="4" max="4" width="11.5703125" bestFit="1" customWidth="1"/>
    <col min="5" max="5" width="51.42578125" customWidth="1"/>
    <col min="6" max="6" width="9" bestFit="1" customWidth="1"/>
    <col min="7" max="7" width="10.5703125" customWidth="1"/>
    <col min="8" max="8" width="18.28515625" customWidth="1"/>
    <col min="9" max="9" width="16.85546875" bestFit="1" customWidth="1"/>
    <col min="10" max="10" width="12.28515625" customWidth="1"/>
    <col min="11" max="12" width="17.85546875" bestFit="1" customWidth="1"/>
    <col min="13" max="13" width="13.7109375" customWidth="1"/>
    <col min="14" max="14" width="14.5703125" customWidth="1"/>
    <col min="15" max="15" width="14" customWidth="1"/>
    <col min="17" max="17" width="10.7109375" customWidth="1"/>
  </cols>
  <sheetData>
    <row r="1" spans="1:17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7" t="s">
        <v>17</v>
      </c>
    </row>
    <row r="3" spans="1:17" ht="15.75" thickBot="1" x14ac:dyDescent="0.3">
      <c r="A3" s="54" t="s">
        <v>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</row>
    <row r="4" spans="1:17" ht="15.75" customHeight="1" thickBot="1" x14ac:dyDescent="0.3">
      <c r="A4" s="60" t="s">
        <v>303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25.5" x14ac:dyDescent="0.25">
      <c r="A5" s="2">
        <v>1</v>
      </c>
      <c r="B5" s="22" t="s">
        <v>215</v>
      </c>
      <c r="C5" s="3" t="s">
        <v>302</v>
      </c>
      <c r="D5" s="9" t="s">
        <v>22</v>
      </c>
      <c r="E5" s="22" t="s">
        <v>224</v>
      </c>
      <c r="F5" s="22" t="s">
        <v>24</v>
      </c>
      <c r="G5" s="23">
        <v>30</v>
      </c>
      <c r="H5" s="9" t="s">
        <v>26</v>
      </c>
      <c r="I5" s="1" t="s">
        <v>228</v>
      </c>
      <c r="J5" s="1" t="s">
        <v>237</v>
      </c>
      <c r="K5" s="24">
        <v>129000000</v>
      </c>
      <c r="L5" s="24">
        <v>103200000.3</v>
      </c>
      <c r="M5" s="1" t="s">
        <v>248</v>
      </c>
      <c r="N5" s="1" t="s">
        <v>260</v>
      </c>
      <c r="O5" s="1" t="s">
        <v>29</v>
      </c>
      <c r="P5" s="1"/>
      <c r="Q5" s="1" t="s">
        <v>301</v>
      </c>
    </row>
    <row r="6" spans="1:17" x14ac:dyDescent="0.25">
      <c r="A6" s="59" t="s">
        <v>20</v>
      </c>
      <c r="B6" s="59"/>
      <c r="C6" s="59"/>
      <c r="D6" s="59"/>
      <c r="E6" s="59"/>
      <c r="F6" s="59"/>
      <c r="G6" s="59"/>
      <c r="H6" s="59"/>
      <c r="I6" s="59"/>
      <c r="J6" s="59"/>
      <c r="K6" s="42">
        <f>SUM(K5:K5)</f>
        <v>129000000</v>
      </c>
      <c r="L6" s="43">
        <f>SUM(L5:L5)</f>
        <v>103200000.3</v>
      </c>
      <c r="M6" s="41"/>
      <c r="N6" s="41"/>
      <c r="O6" s="41"/>
      <c r="P6" s="41"/>
      <c r="Q6" s="41"/>
    </row>
  </sheetData>
  <autoFilter ref="A4:Q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4:Q4"/>
    <mergeCell ref="A6:J6"/>
    <mergeCell ref="A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zoomScale="85" zoomScaleNormal="85" workbookViewId="0">
      <selection activeCell="R1" sqref="R1:R1048576"/>
    </sheetView>
  </sheetViews>
  <sheetFormatPr defaultRowHeight="15" x14ac:dyDescent="0.25"/>
  <cols>
    <col min="1" max="1" width="8" bestFit="1" customWidth="1"/>
    <col min="2" max="2" width="15.140625" bestFit="1" customWidth="1"/>
    <col min="3" max="3" width="7.5703125" bestFit="1" customWidth="1"/>
    <col min="4" max="4" width="11.5703125" bestFit="1" customWidth="1"/>
    <col min="5" max="5" width="32.140625" customWidth="1"/>
    <col min="8" max="8" width="18.5703125" bestFit="1" customWidth="1"/>
    <col min="9" max="9" width="19" customWidth="1"/>
    <col min="10" max="10" width="13.140625" bestFit="1" customWidth="1"/>
    <col min="11" max="12" width="17.85546875" bestFit="1" customWidth="1"/>
    <col min="13" max="13" width="12.28515625" bestFit="1" customWidth="1"/>
    <col min="14" max="14" width="15.28515625" bestFit="1" customWidth="1"/>
    <col min="15" max="15" width="14.28515625" customWidth="1"/>
    <col min="16" max="16" width="10.7109375" customWidth="1"/>
    <col min="17" max="17" width="10.7109375" bestFit="1" customWidth="1"/>
  </cols>
  <sheetData>
    <row r="1" spans="1:17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7" t="s">
        <v>17</v>
      </c>
    </row>
    <row r="3" spans="1:17" ht="15.75" thickBot="1" x14ac:dyDescent="0.3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5.75" thickBot="1" x14ac:dyDescent="0.3">
      <c r="A4" s="60" t="s">
        <v>188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25.5" x14ac:dyDescent="0.25">
      <c r="A5" s="2">
        <v>1</v>
      </c>
      <c r="B5" s="48" t="s">
        <v>291</v>
      </c>
      <c r="C5" s="3" t="s">
        <v>188</v>
      </c>
      <c r="D5" s="3" t="s">
        <v>22</v>
      </c>
      <c r="E5" s="2" t="s">
        <v>293</v>
      </c>
      <c r="F5" s="2">
        <v>1</v>
      </c>
      <c r="G5" s="2" t="s">
        <v>24</v>
      </c>
      <c r="H5" s="3" t="s">
        <v>26</v>
      </c>
      <c r="I5" s="3" t="s">
        <v>232</v>
      </c>
      <c r="J5" s="2" t="s">
        <v>240</v>
      </c>
      <c r="K5" s="36">
        <v>99500000</v>
      </c>
      <c r="L5" s="36">
        <v>51740000</v>
      </c>
      <c r="M5" s="2" t="s">
        <v>297</v>
      </c>
      <c r="N5" s="2" t="s">
        <v>299</v>
      </c>
      <c r="O5" s="2" t="s">
        <v>29</v>
      </c>
      <c r="P5" s="2"/>
      <c r="Q5" s="2" t="s">
        <v>301</v>
      </c>
    </row>
    <row r="6" spans="1:17" ht="25.5" x14ac:dyDescent="0.25">
      <c r="A6" s="1">
        <v>2</v>
      </c>
      <c r="B6" s="22" t="s">
        <v>292</v>
      </c>
      <c r="C6" s="9" t="s">
        <v>188</v>
      </c>
      <c r="D6" s="9" t="s">
        <v>22</v>
      </c>
      <c r="E6" s="1" t="s">
        <v>294</v>
      </c>
      <c r="F6" s="1">
        <v>1</v>
      </c>
      <c r="G6" s="1" t="s">
        <v>24</v>
      </c>
      <c r="H6" s="9" t="s">
        <v>26</v>
      </c>
      <c r="I6" s="1" t="s">
        <v>295</v>
      </c>
      <c r="J6" s="1" t="s">
        <v>296</v>
      </c>
      <c r="K6" s="5">
        <v>6600000</v>
      </c>
      <c r="L6" s="5">
        <v>4356000</v>
      </c>
      <c r="M6" s="1" t="s">
        <v>298</v>
      </c>
      <c r="N6" s="1" t="s">
        <v>300</v>
      </c>
      <c r="O6" s="1" t="s">
        <v>29</v>
      </c>
      <c r="P6" s="1"/>
      <c r="Q6" s="1" t="s">
        <v>301</v>
      </c>
    </row>
    <row r="7" spans="1:17" x14ac:dyDescent="0.25">
      <c r="A7" s="59" t="s">
        <v>20</v>
      </c>
      <c r="B7" s="59"/>
      <c r="C7" s="59"/>
      <c r="D7" s="59"/>
      <c r="E7" s="59"/>
      <c r="F7" s="59"/>
      <c r="G7" s="59"/>
      <c r="H7" s="59"/>
      <c r="I7" s="59"/>
      <c r="J7" s="59"/>
      <c r="K7" s="42">
        <f>SUM(K5:K6)</f>
        <v>106100000</v>
      </c>
      <c r="L7" s="43">
        <f>SUM(L5:L6)</f>
        <v>56096000</v>
      </c>
      <c r="M7" s="41"/>
      <c r="N7" s="41"/>
      <c r="O7" s="41"/>
      <c r="P7" s="41"/>
      <c r="Q7" s="41"/>
    </row>
  </sheetData>
  <autoFilter ref="A4:Q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Normal="100" workbookViewId="0">
      <selection activeCell="A3" sqref="A3:Q3"/>
    </sheetView>
  </sheetViews>
  <sheetFormatPr defaultRowHeight="15" x14ac:dyDescent="0.25"/>
  <cols>
    <col min="1" max="1" width="10.28515625" customWidth="1"/>
    <col min="2" max="2" width="14.28515625" customWidth="1"/>
    <col min="3" max="3" width="12.85546875" bestFit="1" customWidth="1"/>
    <col min="4" max="4" width="13" customWidth="1"/>
    <col min="5" max="5" width="45.85546875" customWidth="1"/>
    <col min="6" max="6" width="11.28515625" customWidth="1"/>
    <col min="7" max="7" width="12.140625" customWidth="1"/>
    <col min="8" max="8" width="21.5703125" customWidth="1"/>
    <col min="9" max="9" width="16.42578125" customWidth="1"/>
    <col min="10" max="10" width="14.140625" bestFit="1" customWidth="1"/>
    <col min="11" max="11" width="21.7109375" bestFit="1" customWidth="1"/>
    <col min="12" max="12" width="20.7109375" bestFit="1" customWidth="1"/>
    <col min="13" max="14" width="12.7109375" bestFit="1" customWidth="1"/>
    <col min="15" max="15" width="14.28515625" customWidth="1"/>
    <col min="16" max="16" width="10" bestFit="1" customWidth="1"/>
    <col min="17" max="17" width="11.140625" bestFit="1" customWidth="1"/>
  </cols>
  <sheetData>
    <row r="1" spans="1:17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7" t="s">
        <v>17</v>
      </c>
    </row>
    <row r="3" spans="1:17" ht="15.75" thickBot="1" x14ac:dyDescent="0.3">
      <c r="A3" s="62" t="s">
        <v>18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ht="15.75" thickBot="1" x14ac:dyDescent="0.3">
      <c r="A4" s="60" t="s">
        <v>19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25.5" x14ac:dyDescent="0.25">
      <c r="A5" s="2">
        <v>1</v>
      </c>
      <c r="B5" s="3" t="s">
        <v>30</v>
      </c>
      <c r="C5" s="3" t="s">
        <v>21</v>
      </c>
      <c r="D5" s="3" t="s">
        <v>56</v>
      </c>
      <c r="E5" s="2" t="s">
        <v>57</v>
      </c>
      <c r="F5" s="2" t="s">
        <v>76</v>
      </c>
      <c r="G5" s="2" t="s">
        <v>24</v>
      </c>
      <c r="H5" s="3" t="s">
        <v>26</v>
      </c>
      <c r="I5" s="2" t="s">
        <v>87</v>
      </c>
      <c r="J5" s="2" t="s">
        <v>109</v>
      </c>
      <c r="K5" s="38">
        <v>41000000</v>
      </c>
      <c r="L5" s="38">
        <v>32800000.050000001</v>
      </c>
      <c r="M5" s="39" t="s">
        <v>133</v>
      </c>
      <c r="N5" s="39" t="s">
        <v>159</v>
      </c>
      <c r="O5" s="39" t="s">
        <v>29</v>
      </c>
      <c r="P5" s="39"/>
      <c r="Q5" s="2" t="s">
        <v>301</v>
      </c>
    </row>
    <row r="6" spans="1:17" ht="25.5" x14ac:dyDescent="0.25">
      <c r="A6" s="1">
        <v>2</v>
      </c>
      <c r="B6" s="1" t="s">
        <v>31</v>
      </c>
      <c r="C6" s="9" t="s">
        <v>21</v>
      </c>
      <c r="D6" s="9" t="s">
        <v>56</v>
      </c>
      <c r="E6" s="1" t="s">
        <v>58</v>
      </c>
      <c r="F6" s="1" t="s">
        <v>78</v>
      </c>
      <c r="G6" s="1" t="s">
        <v>24</v>
      </c>
      <c r="H6" s="9" t="s">
        <v>26</v>
      </c>
      <c r="I6" s="1" t="s">
        <v>88</v>
      </c>
      <c r="J6" s="1" t="s">
        <v>110</v>
      </c>
      <c r="K6" s="21">
        <v>650000000</v>
      </c>
      <c r="L6" s="21">
        <v>628912000</v>
      </c>
      <c r="M6" s="1" t="s">
        <v>134</v>
      </c>
      <c r="N6" s="1" t="s">
        <v>159</v>
      </c>
      <c r="O6" s="10" t="s">
        <v>29</v>
      </c>
      <c r="P6" s="1"/>
      <c r="Q6" s="1" t="s">
        <v>301</v>
      </c>
    </row>
    <row r="7" spans="1:17" ht="25.5" x14ac:dyDescent="0.25">
      <c r="A7" s="1">
        <v>3</v>
      </c>
      <c r="B7" s="1" t="s">
        <v>32</v>
      </c>
      <c r="C7" s="9" t="s">
        <v>21</v>
      </c>
      <c r="D7" s="9" t="s">
        <v>56</v>
      </c>
      <c r="E7" s="1" t="s">
        <v>59</v>
      </c>
      <c r="F7" s="1" t="s">
        <v>79</v>
      </c>
      <c r="G7" s="1" t="s">
        <v>24</v>
      </c>
      <c r="H7" s="9" t="s">
        <v>26</v>
      </c>
      <c r="I7" s="1" t="s">
        <v>89</v>
      </c>
      <c r="J7" s="1" t="s">
        <v>111</v>
      </c>
      <c r="K7" s="21">
        <v>72000000</v>
      </c>
      <c r="L7" s="21">
        <v>59129999.039999999</v>
      </c>
      <c r="M7" s="1" t="s">
        <v>135</v>
      </c>
      <c r="N7" s="1" t="s">
        <v>159</v>
      </c>
      <c r="O7" s="10" t="s">
        <v>29</v>
      </c>
      <c r="P7" s="1"/>
      <c r="Q7" s="1" t="s">
        <v>301</v>
      </c>
    </row>
    <row r="8" spans="1:17" ht="38.25" x14ac:dyDescent="0.25">
      <c r="A8" s="2">
        <v>4</v>
      </c>
      <c r="B8" s="1" t="s">
        <v>33</v>
      </c>
      <c r="C8" s="9" t="s">
        <v>21</v>
      </c>
      <c r="D8" s="9" t="s">
        <v>56</v>
      </c>
      <c r="E8" s="1" t="s">
        <v>60</v>
      </c>
      <c r="F8" s="1" t="s">
        <v>78</v>
      </c>
      <c r="G8" s="1" t="s">
        <v>25</v>
      </c>
      <c r="H8" s="9" t="s">
        <v>26</v>
      </c>
      <c r="I8" s="1" t="s">
        <v>90</v>
      </c>
      <c r="J8" s="1" t="s">
        <v>112</v>
      </c>
      <c r="K8" s="21">
        <v>6931000</v>
      </c>
      <c r="L8" s="21">
        <v>5179000</v>
      </c>
      <c r="M8" s="1" t="s">
        <v>136</v>
      </c>
      <c r="N8" s="1" t="s">
        <v>160</v>
      </c>
      <c r="O8" s="10" t="s">
        <v>29</v>
      </c>
      <c r="P8" s="1"/>
      <c r="Q8" s="1" t="s">
        <v>301</v>
      </c>
    </row>
    <row r="9" spans="1:17" ht="38.25" x14ac:dyDescent="0.25">
      <c r="A9" s="1">
        <v>5</v>
      </c>
      <c r="B9" s="1" t="s">
        <v>34</v>
      </c>
      <c r="C9" s="9" t="s">
        <v>21</v>
      </c>
      <c r="D9" s="9" t="s">
        <v>56</v>
      </c>
      <c r="E9" s="1" t="s">
        <v>61</v>
      </c>
      <c r="F9" s="1" t="s">
        <v>76</v>
      </c>
      <c r="G9" s="1" t="s">
        <v>24</v>
      </c>
      <c r="H9" s="9" t="s">
        <v>26</v>
      </c>
      <c r="I9" s="1" t="s">
        <v>90</v>
      </c>
      <c r="J9" s="1" t="s">
        <v>112</v>
      </c>
      <c r="K9" s="21">
        <v>22050000</v>
      </c>
      <c r="L9" s="21">
        <v>10985000</v>
      </c>
      <c r="M9" s="1" t="s">
        <v>137</v>
      </c>
      <c r="N9" s="1" t="s">
        <v>160</v>
      </c>
      <c r="O9" s="10" t="s">
        <v>29</v>
      </c>
      <c r="P9" s="1"/>
      <c r="Q9" s="1" t="s">
        <v>301</v>
      </c>
    </row>
    <row r="10" spans="1:17" x14ac:dyDescent="0.25">
      <c r="A10" s="1">
        <v>6</v>
      </c>
      <c r="B10" s="1" t="s">
        <v>35</v>
      </c>
      <c r="C10" s="9" t="s">
        <v>21</v>
      </c>
      <c r="D10" s="9" t="s">
        <v>56</v>
      </c>
      <c r="E10" s="1" t="s">
        <v>62</v>
      </c>
      <c r="F10" s="1" t="s">
        <v>78</v>
      </c>
      <c r="G10" s="1" t="s">
        <v>25</v>
      </c>
      <c r="H10" s="9" t="s">
        <v>26</v>
      </c>
      <c r="I10" s="1" t="s">
        <v>91</v>
      </c>
      <c r="J10" s="1" t="s">
        <v>113</v>
      </c>
      <c r="K10" s="21">
        <v>22500000</v>
      </c>
      <c r="L10" s="21">
        <v>19889000</v>
      </c>
      <c r="M10" s="1" t="s">
        <v>138</v>
      </c>
      <c r="N10" s="1" t="s">
        <v>161</v>
      </c>
      <c r="O10" s="10" t="s">
        <v>29</v>
      </c>
      <c r="P10" s="1"/>
      <c r="Q10" s="1" t="s">
        <v>301</v>
      </c>
    </row>
    <row r="11" spans="1:17" ht="38.25" x14ac:dyDescent="0.25">
      <c r="A11" s="2">
        <v>7</v>
      </c>
      <c r="B11" s="1" t="s">
        <v>36</v>
      </c>
      <c r="C11" s="9" t="s">
        <v>21</v>
      </c>
      <c r="D11" s="9" t="s">
        <v>56</v>
      </c>
      <c r="E11" s="1" t="s">
        <v>63</v>
      </c>
      <c r="F11" s="1" t="s">
        <v>81</v>
      </c>
      <c r="G11" s="1" t="s">
        <v>80</v>
      </c>
      <c r="H11" s="9" t="s">
        <v>26</v>
      </c>
      <c r="I11" s="1" t="s">
        <v>92</v>
      </c>
      <c r="J11" s="1" t="s">
        <v>114</v>
      </c>
      <c r="K11" s="21">
        <v>9960000</v>
      </c>
      <c r="L11" s="21">
        <v>8900000</v>
      </c>
      <c r="M11" s="1" t="s">
        <v>139</v>
      </c>
      <c r="N11" s="1" t="s">
        <v>162</v>
      </c>
      <c r="O11" s="10" t="s">
        <v>29</v>
      </c>
      <c r="P11" s="1"/>
      <c r="Q11" s="1" t="s">
        <v>301</v>
      </c>
    </row>
    <row r="12" spans="1:17" x14ac:dyDescent="0.25">
      <c r="A12" s="1">
        <v>8</v>
      </c>
      <c r="B12" s="20" t="s">
        <v>37</v>
      </c>
      <c r="C12" s="9" t="s">
        <v>21</v>
      </c>
      <c r="D12" s="9" t="s">
        <v>56</v>
      </c>
      <c r="E12" s="1" t="s">
        <v>62</v>
      </c>
      <c r="F12" s="20" t="s">
        <v>81</v>
      </c>
      <c r="G12" s="20" t="s">
        <v>25</v>
      </c>
      <c r="H12" s="9" t="s">
        <v>26</v>
      </c>
      <c r="I12" s="20" t="s">
        <v>91</v>
      </c>
      <c r="J12" s="20" t="s">
        <v>113</v>
      </c>
      <c r="K12" s="11">
        <v>48000000</v>
      </c>
      <c r="L12" s="11">
        <v>34700000</v>
      </c>
      <c r="M12" s="20" t="s">
        <v>140</v>
      </c>
      <c r="N12" s="20" t="s">
        <v>163</v>
      </c>
      <c r="O12" s="10" t="s">
        <v>29</v>
      </c>
      <c r="P12" s="20"/>
      <c r="Q12" s="1" t="s">
        <v>301</v>
      </c>
    </row>
    <row r="13" spans="1:17" ht="38.25" x14ac:dyDescent="0.25">
      <c r="A13" s="1">
        <v>9</v>
      </c>
      <c r="B13" s="20" t="s">
        <v>38</v>
      </c>
      <c r="C13" s="9" t="s">
        <v>21</v>
      </c>
      <c r="D13" s="9" t="s">
        <v>56</v>
      </c>
      <c r="E13" s="1" t="s">
        <v>65</v>
      </c>
      <c r="F13" s="20" t="s">
        <v>78</v>
      </c>
      <c r="G13" s="20" t="s">
        <v>24</v>
      </c>
      <c r="H13" s="9" t="s">
        <v>26</v>
      </c>
      <c r="I13" s="20" t="s">
        <v>93</v>
      </c>
      <c r="J13" s="20" t="s">
        <v>115</v>
      </c>
      <c r="K13" s="11">
        <v>5842000</v>
      </c>
      <c r="L13" s="11">
        <v>4989898</v>
      </c>
      <c r="M13" s="20" t="s">
        <v>141</v>
      </c>
      <c r="N13" s="20" t="s">
        <v>164</v>
      </c>
      <c r="O13" s="10" t="s">
        <v>29</v>
      </c>
      <c r="P13" s="20"/>
      <c r="Q13" s="1" t="s">
        <v>301</v>
      </c>
    </row>
    <row r="14" spans="1:17" ht="38.25" x14ac:dyDescent="0.25">
      <c r="A14" s="2">
        <v>10</v>
      </c>
      <c r="B14" s="20" t="s">
        <v>39</v>
      </c>
      <c r="C14" s="9" t="s">
        <v>21</v>
      </c>
      <c r="D14" s="9" t="s">
        <v>56</v>
      </c>
      <c r="E14" s="1" t="s">
        <v>65</v>
      </c>
      <c r="F14" s="20" t="s">
        <v>78</v>
      </c>
      <c r="G14" s="20" t="s">
        <v>24</v>
      </c>
      <c r="H14" s="9" t="s">
        <v>26</v>
      </c>
      <c r="I14" s="20" t="s">
        <v>94</v>
      </c>
      <c r="J14" s="20" t="s">
        <v>116</v>
      </c>
      <c r="K14" s="11">
        <v>8600000</v>
      </c>
      <c r="L14" s="11">
        <v>6880000</v>
      </c>
      <c r="M14" s="20" t="s">
        <v>142</v>
      </c>
      <c r="N14" s="20" t="s">
        <v>164</v>
      </c>
      <c r="O14" s="10" t="s">
        <v>29</v>
      </c>
      <c r="P14" s="20"/>
      <c r="Q14" s="1" t="s">
        <v>301</v>
      </c>
    </row>
    <row r="15" spans="1:17" ht="25.5" x14ac:dyDescent="0.25">
      <c r="A15" s="1">
        <v>11</v>
      </c>
      <c r="B15" s="20" t="s">
        <v>40</v>
      </c>
      <c r="C15" s="9" t="s">
        <v>21</v>
      </c>
      <c r="D15" s="9" t="s">
        <v>56</v>
      </c>
      <c r="E15" s="1" t="s">
        <v>65</v>
      </c>
      <c r="F15" s="20" t="s">
        <v>78</v>
      </c>
      <c r="G15" s="20" t="s">
        <v>24</v>
      </c>
      <c r="H15" s="9" t="s">
        <v>26</v>
      </c>
      <c r="I15" s="20" t="s">
        <v>95</v>
      </c>
      <c r="J15" s="20" t="s">
        <v>117</v>
      </c>
      <c r="K15" s="11">
        <v>24940000</v>
      </c>
      <c r="L15" s="11">
        <v>20600000</v>
      </c>
      <c r="M15" s="20" t="s">
        <v>143</v>
      </c>
      <c r="N15" s="20" t="s">
        <v>164</v>
      </c>
      <c r="O15" s="10" t="s">
        <v>29</v>
      </c>
      <c r="P15" s="20"/>
      <c r="Q15" s="1" t="s">
        <v>301</v>
      </c>
    </row>
    <row r="16" spans="1:17" ht="25.5" x14ac:dyDescent="0.25">
      <c r="A16" s="1">
        <v>12</v>
      </c>
      <c r="B16" s="20" t="s">
        <v>41</v>
      </c>
      <c r="C16" s="9" t="s">
        <v>21</v>
      </c>
      <c r="D16" s="9" t="s">
        <v>56</v>
      </c>
      <c r="E16" s="1" t="s">
        <v>66</v>
      </c>
      <c r="F16" s="20" t="s">
        <v>79</v>
      </c>
      <c r="G16" s="20" t="s">
        <v>24</v>
      </c>
      <c r="H16" s="9" t="s">
        <v>26</v>
      </c>
      <c r="I16" s="20" t="s">
        <v>87</v>
      </c>
      <c r="J16" s="20" t="s">
        <v>109</v>
      </c>
      <c r="K16" s="11">
        <v>38940000</v>
      </c>
      <c r="L16" s="11">
        <v>37662000</v>
      </c>
      <c r="M16" s="20" t="s">
        <v>144</v>
      </c>
      <c r="N16" s="20" t="s">
        <v>166</v>
      </c>
      <c r="O16" s="10" t="s">
        <v>29</v>
      </c>
      <c r="P16" s="20"/>
      <c r="Q16" s="1" t="s">
        <v>301</v>
      </c>
    </row>
    <row r="17" spans="1:17" ht="25.5" x14ac:dyDescent="0.25">
      <c r="A17" s="2">
        <v>13</v>
      </c>
      <c r="B17" s="20" t="s">
        <v>42</v>
      </c>
      <c r="C17" s="9" t="s">
        <v>21</v>
      </c>
      <c r="D17" s="9" t="s">
        <v>56</v>
      </c>
      <c r="E17" s="1" t="s">
        <v>23</v>
      </c>
      <c r="F17" s="20" t="s">
        <v>81</v>
      </c>
      <c r="G17" s="20" t="s">
        <v>25</v>
      </c>
      <c r="H17" s="9" t="s">
        <v>26</v>
      </c>
      <c r="I17" s="20" t="s">
        <v>96</v>
      </c>
      <c r="J17" s="20" t="s">
        <v>119</v>
      </c>
      <c r="K17" s="11">
        <v>20000000</v>
      </c>
      <c r="L17" s="11">
        <v>12800000</v>
      </c>
      <c r="M17" s="20" t="s">
        <v>145</v>
      </c>
      <c r="N17" s="20" t="s">
        <v>167</v>
      </c>
      <c r="O17" s="10" t="s">
        <v>29</v>
      </c>
      <c r="P17" s="20"/>
      <c r="Q17" s="1" t="s">
        <v>301</v>
      </c>
    </row>
    <row r="18" spans="1:17" ht="25.5" x14ac:dyDescent="0.25">
      <c r="A18" s="1">
        <v>14</v>
      </c>
      <c r="B18" s="20" t="s">
        <v>43</v>
      </c>
      <c r="C18" s="9" t="s">
        <v>21</v>
      </c>
      <c r="D18" s="9" t="s">
        <v>56</v>
      </c>
      <c r="E18" s="1" t="s">
        <v>68</v>
      </c>
      <c r="F18" s="20" t="s">
        <v>83</v>
      </c>
      <c r="G18" s="20" t="s">
        <v>24</v>
      </c>
      <c r="H18" s="9" t="s">
        <v>26</v>
      </c>
      <c r="I18" s="20" t="s">
        <v>99</v>
      </c>
      <c r="J18" s="20" t="s">
        <v>122</v>
      </c>
      <c r="K18" s="11">
        <v>680000000</v>
      </c>
      <c r="L18" s="11">
        <v>625000000</v>
      </c>
      <c r="M18" s="20" t="s">
        <v>146</v>
      </c>
      <c r="N18" s="20" t="s">
        <v>168</v>
      </c>
      <c r="O18" s="10" t="s">
        <v>29</v>
      </c>
      <c r="P18" s="20"/>
      <c r="Q18" s="1" t="s">
        <v>301</v>
      </c>
    </row>
    <row r="19" spans="1:17" ht="25.5" x14ac:dyDescent="0.25">
      <c r="A19" s="1">
        <v>15</v>
      </c>
      <c r="B19" s="20" t="s">
        <v>44</v>
      </c>
      <c r="C19" s="9" t="s">
        <v>21</v>
      </c>
      <c r="D19" s="9" t="s">
        <v>56</v>
      </c>
      <c r="E19" s="1" t="s">
        <v>58</v>
      </c>
      <c r="F19" s="20" t="s">
        <v>81</v>
      </c>
      <c r="G19" s="20" t="s">
        <v>24</v>
      </c>
      <c r="H19" s="9" t="s">
        <v>26</v>
      </c>
      <c r="I19" s="20" t="s">
        <v>98</v>
      </c>
      <c r="J19" s="20" t="s">
        <v>121</v>
      </c>
      <c r="K19" s="11">
        <v>400000000</v>
      </c>
      <c r="L19" s="11">
        <v>358000000</v>
      </c>
      <c r="M19" s="20" t="s">
        <v>147</v>
      </c>
      <c r="N19" s="20" t="s">
        <v>169</v>
      </c>
      <c r="O19" s="10" t="s">
        <v>29</v>
      </c>
      <c r="P19" s="20"/>
      <c r="Q19" s="1" t="s">
        <v>301</v>
      </c>
    </row>
    <row r="20" spans="1:17" x14ac:dyDescent="0.25">
      <c r="A20" s="2">
        <v>16</v>
      </c>
      <c r="B20" s="20" t="s">
        <v>45</v>
      </c>
      <c r="C20" s="9" t="s">
        <v>21</v>
      </c>
      <c r="D20" s="9" t="s">
        <v>56</v>
      </c>
      <c r="E20" s="1" t="s">
        <v>62</v>
      </c>
      <c r="F20" s="20" t="s">
        <v>81</v>
      </c>
      <c r="G20" s="20" t="s">
        <v>25</v>
      </c>
      <c r="H20" s="9" t="s">
        <v>26</v>
      </c>
      <c r="I20" s="20" t="s">
        <v>91</v>
      </c>
      <c r="J20" s="20" t="s">
        <v>113</v>
      </c>
      <c r="K20" s="11">
        <v>24000000</v>
      </c>
      <c r="L20" s="11">
        <v>17800000</v>
      </c>
      <c r="M20" s="20" t="s">
        <v>148</v>
      </c>
      <c r="N20" s="20" t="s">
        <v>170</v>
      </c>
      <c r="O20" s="10" t="s">
        <v>29</v>
      </c>
      <c r="P20" s="20"/>
      <c r="Q20" s="1" t="s">
        <v>301</v>
      </c>
    </row>
    <row r="21" spans="1:17" x14ac:dyDescent="0.25">
      <c r="A21" s="1">
        <v>17</v>
      </c>
      <c r="B21" s="20" t="s">
        <v>46</v>
      </c>
      <c r="C21" s="9" t="s">
        <v>21</v>
      </c>
      <c r="D21" s="9" t="s">
        <v>56</v>
      </c>
      <c r="E21" s="1" t="s">
        <v>62</v>
      </c>
      <c r="F21" s="20" t="s">
        <v>78</v>
      </c>
      <c r="G21" s="20" t="s">
        <v>25</v>
      </c>
      <c r="H21" s="9" t="s">
        <v>26</v>
      </c>
      <c r="I21" s="20" t="s">
        <v>91</v>
      </c>
      <c r="J21" s="20" t="s">
        <v>113</v>
      </c>
      <c r="K21" s="11">
        <v>15000000</v>
      </c>
      <c r="L21" s="11">
        <v>12300000</v>
      </c>
      <c r="M21" s="20" t="s">
        <v>149</v>
      </c>
      <c r="N21" s="20" t="s">
        <v>171</v>
      </c>
      <c r="O21" s="10" t="s">
        <v>29</v>
      </c>
      <c r="P21" s="20"/>
      <c r="Q21" s="1" t="s">
        <v>301</v>
      </c>
    </row>
    <row r="22" spans="1:17" ht="38.25" x14ac:dyDescent="0.25">
      <c r="A22" s="1">
        <v>18</v>
      </c>
      <c r="B22" s="20" t="s">
        <v>47</v>
      </c>
      <c r="C22" s="9" t="s">
        <v>21</v>
      </c>
      <c r="D22" s="9" t="s">
        <v>56</v>
      </c>
      <c r="E22" s="1" t="s">
        <v>69</v>
      </c>
      <c r="F22" s="20" t="s">
        <v>81</v>
      </c>
      <c r="G22" s="20" t="s">
        <v>24</v>
      </c>
      <c r="H22" s="9" t="s">
        <v>26</v>
      </c>
      <c r="I22" s="20" t="s">
        <v>100</v>
      </c>
      <c r="J22" s="20" t="s">
        <v>123</v>
      </c>
      <c r="K22" s="11">
        <v>28000000</v>
      </c>
      <c r="L22" s="11">
        <v>18800000</v>
      </c>
      <c r="M22" s="20" t="s">
        <v>150</v>
      </c>
      <c r="N22" s="20" t="s">
        <v>172</v>
      </c>
      <c r="O22" s="10" t="s">
        <v>29</v>
      </c>
      <c r="P22" s="20"/>
      <c r="Q22" s="1" t="s">
        <v>301</v>
      </c>
    </row>
    <row r="23" spans="1:17" ht="25.5" x14ac:dyDescent="0.25">
      <c r="A23" s="2">
        <v>19</v>
      </c>
      <c r="B23" s="20" t="s">
        <v>48</v>
      </c>
      <c r="C23" s="9" t="s">
        <v>21</v>
      </c>
      <c r="D23" s="9" t="s">
        <v>56</v>
      </c>
      <c r="E23" s="1" t="s">
        <v>70</v>
      </c>
      <c r="F23" s="20" t="s">
        <v>82</v>
      </c>
      <c r="G23" s="20" t="s">
        <v>85</v>
      </c>
      <c r="H23" s="9" t="s">
        <v>26</v>
      </c>
      <c r="I23" s="20" t="s">
        <v>101</v>
      </c>
      <c r="J23" s="20" t="s">
        <v>125</v>
      </c>
      <c r="K23" s="11">
        <v>330000000</v>
      </c>
      <c r="L23" s="11">
        <v>314970000</v>
      </c>
      <c r="M23" s="20" t="s">
        <v>151</v>
      </c>
      <c r="N23" s="20" t="s">
        <v>174</v>
      </c>
      <c r="O23" s="10" t="s">
        <v>29</v>
      </c>
      <c r="P23" s="20"/>
      <c r="Q23" s="1" t="s">
        <v>301</v>
      </c>
    </row>
    <row r="24" spans="1:17" ht="25.5" x14ac:dyDescent="0.25">
      <c r="A24" s="1">
        <v>20</v>
      </c>
      <c r="B24" s="20" t="s">
        <v>49</v>
      </c>
      <c r="C24" s="9" t="s">
        <v>21</v>
      </c>
      <c r="D24" s="9" t="s">
        <v>56</v>
      </c>
      <c r="E24" s="1" t="s">
        <v>71</v>
      </c>
      <c r="F24" s="20" t="s">
        <v>81</v>
      </c>
      <c r="G24" s="20" t="s">
        <v>25</v>
      </c>
      <c r="H24" s="9" t="s">
        <v>26</v>
      </c>
      <c r="I24" s="20" t="s">
        <v>102</v>
      </c>
      <c r="J24" s="20" t="s">
        <v>126</v>
      </c>
      <c r="K24" s="11">
        <v>1697990200</v>
      </c>
      <c r="L24" s="11">
        <v>1681178414</v>
      </c>
      <c r="M24" s="20" t="s">
        <v>152</v>
      </c>
      <c r="N24" s="20" t="s">
        <v>175</v>
      </c>
      <c r="O24" s="10" t="s">
        <v>29</v>
      </c>
      <c r="P24" s="20"/>
      <c r="Q24" s="1" t="s">
        <v>301</v>
      </c>
    </row>
    <row r="25" spans="1:17" ht="25.5" x14ac:dyDescent="0.25">
      <c r="A25" s="1">
        <v>21</v>
      </c>
      <c r="B25" s="20" t="s">
        <v>50</v>
      </c>
      <c r="C25" s="9" t="s">
        <v>21</v>
      </c>
      <c r="D25" s="9" t="s">
        <v>56</v>
      </c>
      <c r="E25" s="1" t="s">
        <v>72</v>
      </c>
      <c r="F25" s="20" t="s">
        <v>78</v>
      </c>
      <c r="G25" s="20" t="s">
        <v>24</v>
      </c>
      <c r="H25" s="9" t="s">
        <v>26</v>
      </c>
      <c r="I25" s="20" t="s">
        <v>103</v>
      </c>
      <c r="J25" s="20" t="s">
        <v>127</v>
      </c>
      <c r="K25" s="11">
        <v>32000000</v>
      </c>
      <c r="L25" s="11">
        <v>25600000.010000002</v>
      </c>
      <c r="M25" s="20" t="s">
        <v>153</v>
      </c>
      <c r="N25" s="20" t="s">
        <v>177</v>
      </c>
      <c r="O25" s="10" t="s">
        <v>29</v>
      </c>
      <c r="P25" s="20"/>
      <c r="Q25" s="1" t="s">
        <v>301</v>
      </c>
    </row>
    <row r="26" spans="1:17" ht="38.25" x14ac:dyDescent="0.25">
      <c r="A26" s="2">
        <v>22</v>
      </c>
      <c r="B26" s="20" t="s">
        <v>51</v>
      </c>
      <c r="C26" s="9" t="s">
        <v>21</v>
      </c>
      <c r="D26" s="9" t="s">
        <v>56</v>
      </c>
      <c r="E26" s="1" t="s">
        <v>73</v>
      </c>
      <c r="F26" s="20" t="s">
        <v>77</v>
      </c>
      <c r="G26" s="20" t="s">
        <v>24</v>
      </c>
      <c r="H26" s="9" t="s">
        <v>26</v>
      </c>
      <c r="I26" s="20" t="s">
        <v>104</v>
      </c>
      <c r="J26" s="20" t="s">
        <v>128</v>
      </c>
      <c r="K26" s="11">
        <v>34000000</v>
      </c>
      <c r="L26" s="11">
        <v>28000000</v>
      </c>
      <c r="M26" s="20" t="s">
        <v>154</v>
      </c>
      <c r="N26" s="20" t="s">
        <v>178</v>
      </c>
      <c r="O26" s="10" t="s">
        <v>29</v>
      </c>
      <c r="P26" s="20"/>
      <c r="Q26" s="1" t="s">
        <v>301</v>
      </c>
    </row>
    <row r="27" spans="1:17" ht="38.25" x14ac:dyDescent="0.25">
      <c r="A27" s="1">
        <v>23</v>
      </c>
      <c r="B27" s="20" t="s">
        <v>52</v>
      </c>
      <c r="C27" s="9" t="s">
        <v>21</v>
      </c>
      <c r="D27" s="9" t="s">
        <v>56</v>
      </c>
      <c r="E27" s="1" t="s">
        <v>74</v>
      </c>
      <c r="F27" s="20" t="s">
        <v>81</v>
      </c>
      <c r="G27" s="20" t="s">
        <v>25</v>
      </c>
      <c r="H27" s="9" t="s">
        <v>26</v>
      </c>
      <c r="I27" s="20" t="s">
        <v>106</v>
      </c>
      <c r="J27" s="20" t="s">
        <v>130</v>
      </c>
      <c r="K27" s="11">
        <v>80000000</v>
      </c>
      <c r="L27" s="11">
        <v>70120000.019999996</v>
      </c>
      <c r="M27" s="20" t="s">
        <v>155</v>
      </c>
      <c r="N27" s="20" t="s">
        <v>180</v>
      </c>
      <c r="O27" s="10" t="s">
        <v>29</v>
      </c>
      <c r="P27" s="20"/>
      <c r="Q27" s="1" t="s">
        <v>301</v>
      </c>
    </row>
    <row r="28" spans="1:17" ht="25.5" x14ac:dyDescent="0.25">
      <c r="A28" s="1">
        <v>24</v>
      </c>
      <c r="B28" s="20" t="s">
        <v>53</v>
      </c>
      <c r="C28" s="9" t="s">
        <v>21</v>
      </c>
      <c r="D28" s="9" t="s">
        <v>56</v>
      </c>
      <c r="E28" s="1" t="s">
        <v>75</v>
      </c>
      <c r="F28" s="20" t="s">
        <v>78</v>
      </c>
      <c r="G28" s="20" t="s">
        <v>24</v>
      </c>
      <c r="H28" s="9" t="s">
        <v>26</v>
      </c>
      <c r="I28" s="20" t="s">
        <v>107</v>
      </c>
      <c r="J28" s="20" t="s">
        <v>131</v>
      </c>
      <c r="K28" s="11">
        <v>40000000</v>
      </c>
      <c r="L28" s="11">
        <v>36983000</v>
      </c>
      <c r="M28" s="20" t="s">
        <v>156</v>
      </c>
      <c r="N28" s="20" t="s">
        <v>181</v>
      </c>
      <c r="O28" s="10" t="s">
        <v>29</v>
      </c>
      <c r="P28" s="20"/>
      <c r="Q28" s="1" t="s">
        <v>301</v>
      </c>
    </row>
    <row r="29" spans="1:17" ht="25.5" x14ac:dyDescent="0.25">
      <c r="A29" s="2">
        <v>25</v>
      </c>
      <c r="B29" s="20" t="s">
        <v>54</v>
      </c>
      <c r="C29" s="9" t="s">
        <v>21</v>
      </c>
      <c r="D29" s="9" t="s">
        <v>56</v>
      </c>
      <c r="E29" s="1" t="s">
        <v>67</v>
      </c>
      <c r="F29" s="20" t="s">
        <v>76</v>
      </c>
      <c r="G29" s="20" t="s">
        <v>24</v>
      </c>
      <c r="H29" s="9" t="s">
        <v>26</v>
      </c>
      <c r="I29" s="20" t="s">
        <v>105</v>
      </c>
      <c r="J29" s="20" t="s">
        <v>129</v>
      </c>
      <c r="K29" s="11">
        <v>100000000</v>
      </c>
      <c r="L29" s="11">
        <v>64400000</v>
      </c>
      <c r="M29" s="20" t="s">
        <v>157</v>
      </c>
      <c r="N29" s="20" t="s">
        <v>181</v>
      </c>
      <c r="O29" s="10" t="s">
        <v>29</v>
      </c>
      <c r="P29" s="20"/>
      <c r="Q29" s="1" t="s">
        <v>301</v>
      </c>
    </row>
    <row r="30" spans="1:17" ht="38.25" x14ac:dyDescent="0.25">
      <c r="A30" s="1">
        <v>26</v>
      </c>
      <c r="B30" s="20" t="s">
        <v>55</v>
      </c>
      <c r="C30" s="9" t="s">
        <v>21</v>
      </c>
      <c r="D30" s="9" t="s">
        <v>56</v>
      </c>
      <c r="E30" s="1" t="s">
        <v>70</v>
      </c>
      <c r="F30" s="20" t="s">
        <v>81</v>
      </c>
      <c r="G30" s="20" t="s">
        <v>86</v>
      </c>
      <c r="H30" s="9" t="s">
        <v>26</v>
      </c>
      <c r="I30" s="20" t="s">
        <v>108</v>
      </c>
      <c r="J30" s="20" t="s">
        <v>132</v>
      </c>
      <c r="K30" s="11">
        <v>120000000</v>
      </c>
      <c r="L30" s="11">
        <v>89776000</v>
      </c>
      <c r="M30" s="20" t="s">
        <v>158</v>
      </c>
      <c r="N30" s="20" t="s">
        <v>181</v>
      </c>
      <c r="O30" s="10" t="s">
        <v>29</v>
      </c>
      <c r="P30" s="20"/>
      <c r="Q30" s="1" t="s">
        <v>301</v>
      </c>
    </row>
    <row r="31" spans="1:17" x14ac:dyDescent="0.25">
      <c r="A31" s="59" t="s">
        <v>20</v>
      </c>
      <c r="B31" s="59"/>
      <c r="C31" s="59"/>
      <c r="D31" s="59"/>
      <c r="E31" s="59"/>
      <c r="F31" s="59"/>
      <c r="G31" s="59"/>
      <c r="H31" s="59"/>
      <c r="I31" s="59"/>
      <c r="J31" s="59"/>
      <c r="K31" s="42">
        <f>SUM(K5:K30)</f>
        <v>4551753200</v>
      </c>
      <c r="L31" s="43">
        <f>SUM(L5:L30)</f>
        <v>4226354311.1200004</v>
      </c>
      <c r="M31" s="41"/>
      <c r="N31" s="41"/>
      <c r="O31" s="41"/>
      <c r="P31" s="41"/>
      <c r="Q31" s="41"/>
    </row>
  </sheetData>
  <autoFilter ref="A4:Q3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31:J3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Normal="100" workbookViewId="0">
      <selection activeCell="J26" sqref="J26"/>
    </sheetView>
  </sheetViews>
  <sheetFormatPr defaultRowHeight="15" x14ac:dyDescent="0.25"/>
  <cols>
    <col min="1" max="1" width="10.7109375" customWidth="1"/>
    <col min="2" max="2" width="14.42578125" customWidth="1"/>
    <col min="4" max="4" width="12.5703125" customWidth="1"/>
    <col min="5" max="5" width="18.28515625" bestFit="1" customWidth="1"/>
    <col min="6" max="6" width="10.7109375" customWidth="1"/>
    <col min="7" max="7" width="11.140625" customWidth="1"/>
    <col min="8" max="8" width="21.140625" customWidth="1"/>
    <col min="9" max="9" width="18.140625" customWidth="1"/>
    <col min="10" max="10" width="13.7109375" customWidth="1"/>
    <col min="11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7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6.75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40" t="s">
        <v>17</v>
      </c>
    </row>
    <row r="3" spans="1:17" ht="15.75" thickBot="1" x14ac:dyDescent="0.3">
      <c r="A3" s="62" t="s">
        <v>18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ht="15.75" thickBot="1" x14ac:dyDescent="0.3">
      <c r="A4" s="60" t="s">
        <v>188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38.25" x14ac:dyDescent="0.25">
      <c r="A5" s="1">
        <v>1</v>
      </c>
      <c r="B5" s="1" t="s">
        <v>182</v>
      </c>
      <c r="C5" s="9" t="s">
        <v>188</v>
      </c>
      <c r="D5" s="9" t="s">
        <v>56</v>
      </c>
      <c r="E5" s="1" t="s">
        <v>190</v>
      </c>
      <c r="F5" s="1" t="s">
        <v>78</v>
      </c>
      <c r="G5" s="1" t="s">
        <v>25</v>
      </c>
      <c r="H5" s="9" t="s">
        <v>26</v>
      </c>
      <c r="I5" s="1" t="s">
        <v>108</v>
      </c>
      <c r="J5" s="1" t="s">
        <v>132</v>
      </c>
      <c r="K5" s="5">
        <v>63800000</v>
      </c>
      <c r="L5" s="5">
        <v>49764000</v>
      </c>
      <c r="M5" s="1" t="s">
        <v>202</v>
      </c>
      <c r="N5" s="1" t="s">
        <v>161</v>
      </c>
      <c r="O5" s="10" t="s">
        <v>29</v>
      </c>
      <c r="P5" s="1"/>
      <c r="Q5" s="1" t="s">
        <v>301</v>
      </c>
    </row>
    <row r="6" spans="1:17" ht="38.25" x14ac:dyDescent="0.25">
      <c r="A6" s="1">
        <v>2</v>
      </c>
      <c r="B6" s="1" t="s">
        <v>183</v>
      </c>
      <c r="C6" s="9" t="s">
        <v>188</v>
      </c>
      <c r="D6" s="9" t="s">
        <v>56</v>
      </c>
      <c r="E6" s="1" t="s">
        <v>189</v>
      </c>
      <c r="F6" s="1" t="s">
        <v>81</v>
      </c>
      <c r="G6" s="1" t="s">
        <v>24</v>
      </c>
      <c r="H6" s="9" t="s">
        <v>26</v>
      </c>
      <c r="I6" s="1" t="s">
        <v>194</v>
      </c>
      <c r="J6" s="1" t="s">
        <v>198</v>
      </c>
      <c r="K6" s="5">
        <v>39600000</v>
      </c>
      <c r="L6" s="5">
        <v>27720000</v>
      </c>
      <c r="M6" s="1" t="s">
        <v>203</v>
      </c>
      <c r="N6" s="1" t="s">
        <v>208</v>
      </c>
      <c r="O6" s="10" t="s">
        <v>29</v>
      </c>
      <c r="P6" s="1"/>
      <c r="Q6" s="1" t="s">
        <v>301</v>
      </c>
    </row>
    <row r="7" spans="1:17" x14ac:dyDescent="0.25">
      <c r="A7" s="1">
        <v>3</v>
      </c>
      <c r="B7" s="1" t="s">
        <v>184</v>
      </c>
      <c r="C7" s="9" t="s">
        <v>188</v>
      </c>
      <c r="D7" s="9" t="s">
        <v>56</v>
      </c>
      <c r="E7" s="1" t="s">
        <v>191</v>
      </c>
      <c r="F7" s="1" t="s">
        <v>81</v>
      </c>
      <c r="G7" s="1" t="s">
        <v>24</v>
      </c>
      <c r="H7" s="9" t="s">
        <v>26</v>
      </c>
      <c r="I7" s="1" t="s">
        <v>195</v>
      </c>
      <c r="J7" s="1" t="s">
        <v>199</v>
      </c>
      <c r="K7" s="5">
        <v>28565000</v>
      </c>
      <c r="L7" s="5">
        <v>22852000</v>
      </c>
      <c r="M7" s="1" t="s">
        <v>204</v>
      </c>
      <c r="N7" s="1" t="s">
        <v>165</v>
      </c>
      <c r="O7" s="10" t="s">
        <v>29</v>
      </c>
      <c r="P7" s="1"/>
      <c r="Q7" s="1" t="s">
        <v>301</v>
      </c>
    </row>
    <row r="8" spans="1:17" ht="38.25" x14ac:dyDescent="0.25">
      <c r="A8" s="1">
        <v>4</v>
      </c>
      <c r="B8" s="1" t="s">
        <v>185</v>
      </c>
      <c r="C8" s="9" t="s">
        <v>188</v>
      </c>
      <c r="D8" s="9" t="s">
        <v>56</v>
      </c>
      <c r="E8" s="1" t="s">
        <v>192</v>
      </c>
      <c r="F8" s="1" t="s">
        <v>78</v>
      </c>
      <c r="G8" s="1" t="s">
        <v>24</v>
      </c>
      <c r="H8" s="9" t="s">
        <v>26</v>
      </c>
      <c r="I8" s="1" t="s">
        <v>97</v>
      </c>
      <c r="J8" s="1" t="s">
        <v>120</v>
      </c>
      <c r="K8" s="5">
        <v>17830000</v>
      </c>
      <c r="L8" s="5">
        <v>13194200</v>
      </c>
      <c r="M8" s="1" t="s">
        <v>205</v>
      </c>
      <c r="N8" s="1" t="s">
        <v>176</v>
      </c>
      <c r="O8" s="10" t="s">
        <v>29</v>
      </c>
      <c r="P8" s="1"/>
      <c r="Q8" s="1" t="s">
        <v>301</v>
      </c>
    </row>
    <row r="9" spans="1:17" ht="25.5" x14ac:dyDescent="0.25">
      <c r="A9" s="1">
        <v>5</v>
      </c>
      <c r="B9" s="8" t="s">
        <v>186</v>
      </c>
      <c r="C9" s="9" t="s">
        <v>188</v>
      </c>
      <c r="D9" s="9" t="s">
        <v>56</v>
      </c>
      <c r="E9" s="1" t="s">
        <v>189</v>
      </c>
      <c r="F9" s="1" t="s">
        <v>84</v>
      </c>
      <c r="G9" s="1" t="s">
        <v>24</v>
      </c>
      <c r="H9" s="9" t="s">
        <v>26</v>
      </c>
      <c r="I9" s="1" t="s">
        <v>196</v>
      </c>
      <c r="J9" s="1" t="s">
        <v>200</v>
      </c>
      <c r="K9" s="5">
        <v>221930000</v>
      </c>
      <c r="L9" s="5">
        <v>173105400</v>
      </c>
      <c r="M9" s="1" t="s">
        <v>206</v>
      </c>
      <c r="N9" s="1" t="s">
        <v>209</v>
      </c>
      <c r="O9" s="10" t="s">
        <v>29</v>
      </c>
      <c r="P9" s="1"/>
      <c r="Q9" s="1" t="s">
        <v>301</v>
      </c>
    </row>
    <row r="10" spans="1:17" ht="38.25" x14ac:dyDescent="0.25">
      <c r="A10" s="1">
        <v>6</v>
      </c>
      <c r="B10" s="8" t="s">
        <v>187</v>
      </c>
      <c r="C10" s="9" t="s">
        <v>188</v>
      </c>
      <c r="D10" s="9" t="s">
        <v>56</v>
      </c>
      <c r="E10" s="1" t="s">
        <v>193</v>
      </c>
      <c r="F10" s="1" t="s">
        <v>76</v>
      </c>
      <c r="G10" s="1" t="s">
        <v>24</v>
      </c>
      <c r="H10" s="9" t="s">
        <v>26</v>
      </c>
      <c r="I10" s="1" t="s">
        <v>197</v>
      </c>
      <c r="J10" s="1" t="s">
        <v>201</v>
      </c>
      <c r="K10" s="5">
        <v>52000000</v>
      </c>
      <c r="L10" s="5">
        <v>41600000</v>
      </c>
      <c r="M10" s="1" t="s">
        <v>207</v>
      </c>
      <c r="N10" s="1" t="s">
        <v>179</v>
      </c>
      <c r="O10" s="10" t="s">
        <v>29</v>
      </c>
      <c r="P10" s="1"/>
      <c r="Q10" s="1" t="s">
        <v>301</v>
      </c>
    </row>
    <row r="11" spans="1:17" x14ac:dyDescent="0.25">
      <c r="A11" s="59" t="s">
        <v>20</v>
      </c>
      <c r="B11" s="59"/>
      <c r="C11" s="59"/>
      <c r="D11" s="59"/>
      <c r="E11" s="59"/>
      <c r="F11" s="59"/>
      <c r="G11" s="59"/>
      <c r="H11" s="59"/>
      <c r="I11" s="59"/>
      <c r="J11" s="59"/>
      <c r="K11" s="42">
        <f>SUM(K5:K10)</f>
        <v>423725000</v>
      </c>
      <c r="L11" s="43">
        <f>SUM(L5:L10)</f>
        <v>328235600</v>
      </c>
      <c r="M11" s="41"/>
      <c r="N11" s="41"/>
      <c r="O11" s="41"/>
      <c r="P11" s="41"/>
      <c r="Q11" s="41"/>
    </row>
  </sheetData>
  <autoFilter ref="A4:Q1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11:J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zoomScale="85" zoomScaleNormal="85" workbookViewId="0">
      <selection activeCell="A3" sqref="A3:Q3"/>
    </sheetView>
  </sheetViews>
  <sheetFormatPr defaultRowHeight="15" x14ac:dyDescent="0.25"/>
  <cols>
    <col min="1" max="1" width="10.42578125" style="19" bestFit="1" customWidth="1"/>
    <col min="2" max="2" width="10.7109375" style="19" bestFit="1" customWidth="1"/>
    <col min="3" max="3" width="14.140625" style="19" customWidth="1"/>
    <col min="4" max="4" width="19" style="19" customWidth="1"/>
    <col min="5" max="5" width="39.85546875" style="19" customWidth="1"/>
    <col min="6" max="6" width="11.42578125" style="19" bestFit="1" customWidth="1"/>
    <col min="7" max="7" width="11.28515625" style="19" bestFit="1" customWidth="1"/>
    <col min="8" max="8" width="24" style="19" bestFit="1" customWidth="1"/>
    <col min="9" max="9" width="22" style="19" customWidth="1"/>
    <col min="10" max="10" width="12.7109375" style="19" bestFit="1" customWidth="1"/>
    <col min="11" max="12" width="20.7109375" style="19" bestFit="1" customWidth="1"/>
    <col min="13" max="13" width="16.42578125" style="19" customWidth="1"/>
    <col min="14" max="14" width="15.42578125" style="19" customWidth="1"/>
    <col min="15" max="15" width="16.5703125" style="19" customWidth="1"/>
    <col min="16" max="16" width="12.28515625" style="19" bestFit="1" customWidth="1"/>
    <col min="17" max="17" width="13.7109375" style="19" bestFit="1" customWidth="1"/>
  </cols>
  <sheetData>
    <row r="1" spans="1:17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7" t="s">
        <v>17</v>
      </c>
    </row>
    <row r="3" spans="1:17" ht="15.75" thickBot="1" x14ac:dyDescent="0.3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5.75" thickBot="1" x14ac:dyDescent="0.3">
      <c r="A4" s="63" t="s">
        <v>269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7" ht="30" x14ac:dyDescent="0.25">
      <c r="A5" s="12">
        <v>1</v>
      </c>
      <c r="B5" s="17" t="s">
        <v>268</v>
      </c>
      <c r="C5" s="13" t="s">
        <v>21</v>
      </c>
      <c r="D5" s="13" t="s">
        <v>269</v>
      </c>
      <c r="E5" s="16" t="s">
        <v>75</v>
      </c>
      <c r="F5" s="16">
        <v>1</v>
      </c>
      <c r="G5" s="16"/>
      <c r="H5" s="14" t="s">
        <v>26</v>
      </c>
      <c r="I5" s="16" t="s">
        <v>280</v>
      </c>
      <c r="J5" s="16" t="s">
        <v>281</v>
      </c>
      <c r="K5" s="18">
        <v>7300000</v>
      </c>
      <c r="L5" s="18">
        <v>7300000</v>
      </c>
      <c r="M5" s="17" t="s">
        <v>268</v>
      </c>
      <c r="N5" s="16" t="s">
        <v>285</v>
      </c>
      <c r="O5" s="15" t="s">
        <v>29</v>
      </c>
      <c r="P5" s="16"/>
      <c r="Q5" s="1" t="s">
        <v>301</v>
      </c>
    </row>
    <row r="6" spans="1:17" ht="30" x14ac:dyDescent="0.25">
      <c r="A6" s="12">
        <v>2</v>
      </c>
      <c r="B6" s="14" t="s">
        <v>270</v>
      </c>
      <c r="C6" s="13" t="s">
        <v>21</v>
      </c>
      <c r="D6" s="13" t="s">
        <v>269</v>
      </c>
      <c r="E6" s="16" t="s">
        <v>275</v>
      </c>
      <c r="F6" s="16">
        <v>50</v>
      </c>
      <c r="G6" s="16"/>
      <c r="H6" s="14" t="s">
        <v>26</v>
      </c>
      <c r="I6" s="16" t="s">
        <v>282</v>
      </c>
      <c r="J6" s="16" t="s">
        <v>283</v>
      </c>
      <c r="K6" s="18">
        <v>375000000</v>
      </c>
      <c r="L6" s="18">
        <v>300000000</v>
      </c>
      <c r="M6" s="14" t="s">
        <v>270</v>
      </c>
      <c r="N6" s="16" t="s">
        <v>286</v>
      </c>
      <c r="O6" s="15" t="s">
        <v>29</v>
      </c>
      <c r="P6" s="16"/>
      <c r="Q6" s="1" t="s">
        <v>301</v>
      </c>
    </row>
    <row r="7" spans="1:17" ht="30" x14ac:dyDescent="0.25">
      <c r="A7" s="12">
        <v>3</v>
      </c>
      <c r="B7" s="16" t="s">
        <v>271</v>
      </c>
      <c r="C7" s="13" t="s">
        <v>21</v>
      </c>
      <c r="D7" s="13" t="s">
        <v>269</v>
      </c>
      <c r="E7" s="16" t="s">
        <v>276</v>
      </c>
      <c r="F7" s="16">
        <v>40</v>
      </c>
      <c r="G7" s="16"/>
      <c r="H7" s="14" t="s">
        <v>26</v>
      </c>
      <c r="I7" s="16" t="s">
        <v>282</v>
      </c>
      <c r="J7" s="16" t="s">
        <v>283</v>
      </c>
      <c r="K7" s="18">
        <v>437200000</v>
      </c>
      <c r="L7" s="18">
        <v>360000000</v>
      </c>
      <c r="M7" s="16" t="s">
        <v>271</v>
      </c>
      <c r="N7" s="16" t="s">
        <v>287</v>
      </c>
      <c r="O7" s="15" t="s">
        <v>29</v>
      </c>
      <c r="P7" s="16"/>
      <c r="Q7" s="1" t="s">
        <v>301</v>
      </c>
    </row>
    <row r="8" spans="1:17" ht="30" x14ac:dyDescent="0.25">
      <c r="A8" s="12">
        <v>4</v>
      </c>
      <c r="B8" s="17" t="s">
        <v>272</v>
      </c>
      <c r="C8" s="13" t="s">
        <v>21</v>
      </c>
      <c r="D8" s="13" t="s">
        <v>269</v>
      </c>
      <c r="E8" s="16" t="s">
        <v>277</v>
      </c>
      <c r="F8" s="16">
        <v>1</v>
      </c>
      <c r="G8" s="16"/>
      <c r="H8" s="14" t="s">
        <v>26</v>
      </c>
      <c r="I8" s="16" t="s">
        <v>107</v>
      </c>
      <c r="J8" s="16" t="s">
        <v>131</v>
      </c>
      <c r="K8" s="18">
        <v>8603920</v>
      </c>
      <c r="L8" s="18">
        <v>8378000</v>
      </c>
      <c r="M8" s="17" t="s">
        <v>272</v>
      </c>
      <c r="N8" s="16" t="s">
        <v>288</v>
      </c>
      <c r="O8" s="15" t="s">
        <v>29</v>
      </c>
      <c r="P8" s="16"/>
      <c r="Q8" s="1" t="s">
        <v>301</v>
      </c>
    </row>
    <row r="9" spans="1:17" ht="30" x14ac:dyDescent="0.25">
      <c r="A9" s="12">
        <v>5</v>
      </c>
      <c r="B9" s="17" t="s">
        <v>273</v>
      </c>
      <c r="C9" s="13" t="s">
        <v>21</v>
      </c>
      <c r="D9" s="13" t="s">
        <v>269</v>
      </c>
      <c r="E9" s="16" t="s">
        <v>278</v>
      </c>
      <c r="F9" s="16">
        <v>7</v>
      </c>
      <c r="G9" s="16"/>
      <c r="H9" s="14" t="s">
        <v>26</v>
      </c>
      <c r="I9" s="16" t="s">
        <v>107</v>
      </c>
      <c r="J9" s="16" t="s">
        <v>131</v>
      </c>
      <c r="K9" s="18">
        <v>71574300</v>
      </c>
      <c r="L9" s="18">
        <v>66661000</v>
      </c>
      <c r="M9" s="17" t="s">
        <v>273</v>
      </c>
      <c r="N9" s="16" t="s">
        <v>289</v>
      </c>
      <c r="O9" s="15" t="s">
        <v>29</v>
      </c>
      <c r="P9" s="16"/>
      <c r="Q9" s="1" t="s">
        <v>301</v>
      </c>
    </row>
    <row r="10" spans="1:17" ht="30" x14ac:dyDescent="0.25">
      <c r="A10" s="12">
        <v>6</v>
      </c>
      <c r="B10" s="13" t="s">
        <v>274</v>
      </c>
      <c r="C10" s="13" t="s">
        <v>21</v>
      </c>
      <c r="D10" s="13" t="s">
        <v>269</v>
      </c>
      <c r="E10" s="12" t="s">
        <v>279</v>
      </c>
      <c r="F10" s="12">
        <v>7</v>
      </c>
      <c r="G10" s="12"/>
      <c r="H10" s="14" t="s">
        <v>26</v>
      </c>
      <c r="I10" s="12" t="s">
        <v>284</v>
      </c>
      <c r="J10" s="12" t="s">
        <v>118</v>
      </c>
      <c r="K10" s="18">
        <v>525000000</v>
      </c>
      <c r="L10" s="18">
        <v>521500000</v>
      </c>
      <c r="M10" s="13" t="s">
        <v>274</v>
      </c>
      <c r="N10" s="15" t="s">
        <v>290</v>
      </c>
      <c r="O10" s="15" t="s">
        <v>29</v>
      </c>
      <c r="P10" s="15"/>
      <c r="Q10" s="1" t="s">
        <v>301</v>
      </c>
    </row>
    <row r="11" spans="1:17" x14ac:dyDescent="0.25">
      <c r="A11" s="59" t="s">
        <v>20</v>
      </c>
      <c r="B11" s="59"/>
      <c r="C11" s="59"/>
      <c r="D11" s="59"/>
      <c r="E11" s="59"/>
      <c r="F11" s="59"/>
      <c r="G11" s="59"/>
      <c r="H11" s="59"/>
      <c r="I11" s="59"/>
      <c r="J11" s="59"/>
      <c r="K11" s="42">
        <f>SUM(K5:K10)</f>
        <v>1424678220</v>
      </c>
      <c r="L11" s="43">
        <f>SUM(L5:L10)</f>
        <v>1263839000</v>
      </c>
      <c r="M11" s="41"/>
      <c r="N11" s="41"/>
      <c r="O11" s="41"/>
      <c r="P11" s="41"/>
      <c r="Q11" s="41"/>
    </row>
    <row r="12" spans="1:17" x14ac:dyDescent="0.25">
      <c r="Q12"/>
    </row>
    <row r="13" spans="1:17" x14ac:dyDescent="0.25">
      <c r="Q13"/>
    </row>
    <row r="14" spans="1:17" x14ac:dyDescent="0.25">
      <c r="Q14"/>
    </row>
    <row r="15" spans="1:17" x14ac:dyDescent="0.25">
      <c r="Q15"/>
    </row>
    <row r="16" spans="1:17" x14ac:dyDescent="0.25">
      <c r="Q16"/>
    </row>
    <row r="17" spans="17:17" x14ac:dyDescent="0.25">
      <c r="Q17"/>
    </row>
    <row r="18" spans="17:17" x14ac:dyDescent="0.25">
      <c r="Q18"/>
    </row>
    <row r="19" spans="17:17" x14ac:dyDescent="0.25">
      <c r="Q19"/>
    </row>
    <row r="20" spans="17:17" x14ac:dyDescent="0.25">
      <c r="Q20"/>
    </row>
    <row r="21" spans="17:17" x14ac:dyDescent="0.25">
      <c r="Q21"/>
    </row>
    <row r="22" spans="17:17" x14ac:dyDescent="0.25">
      <c r="Q22"/>
    </row>
    <row r="23" spans="17:17" x14ac:dyDescent="0.25">
      <c r="Q23"/>
    </row>
    <row r="24" spans="17:17" x14ac:dyDescent="0.25">
      <c r="Q24"/>
    </row>
    <row r="25" spans="17:17" x14ac:dyDescent="0.25">
      <c r="Q25"/>
    </row>
    <row r="26" spans="17:17" x14ac:dyDescent="0.25">
      <c r="Q26"/>
    </row>
    <row r="27" spans="17:17" x14ac:dyDescent="0.25">
      <c r="Q27"/>
    </row>
    <row r="28" spans="17:17" x14ac:dyDescent="0.25">
      <c r="Q28"/>
    </row>
    <row r="29" spans="17:17" x14ac:dyDescent="0.25">
      <c r="Q29"/>
    </row>
    <row r="30" spans="17:17" x14ac:dyDescent="0.25">
      <c r="Q30"/>
    </row>
    <row r="31" spans="17:17" x14ac:dyDescent="0.25">
      <c r="Q31"/>
    </row>
    <row r="32" spans="17:17" x14ac:dyDescent="0.25">
      <c r="Q32"/>
    </row>
    <row r="33" spans="17:17" x14ac:dyDescent="0.25">
      <c r="Q33"/>
    </row>
    <row r="34" spans="17:17" x14ac:dyDescent="0.25">
      <c r="Q34"/>
    </row>
    <row r="35" spans="17:17" x14ac:dyDescent="0.25">
      <c r="Q35"/>
    </row>
    <row r="36" spans="17:17" x14ac:dyDescent="0.25">
      <c r="Q36"/>
    </row>
    <row r="37" spans="17:17" x14ac:dyDescent="0.25">
      <c r="Q37"/>
    </row>
    <row r="38" spans="17:17" x14ac:dyDescent="0.25">
      <c r="Q38"/>
    </row>
    <row r="39" spans="17:17" x14ac:dyDescent="0.25">
      <c r="Q39"/>
    </row>
    <row r="40" spans="17:17" x14ac:dyDescent="0.25">
      <c r="Q40"/>
    </row>
    <row r="41" spans="17:17" x14ac:dyDescent="0.25">
      <c r="Q41"/>
    </row>
    <row r="42" spans="17:17" x14ac:dyDescent="0.25">
      <c r="Q42"/>
    </row>
    <row r="43" spans="17:17" x14ac:dyDescent="0.25">
      <c r="Q43"/>
    </row>
    <row r="44" spans="17:17" x14ac:dyDescent="0.25">
      <c r="Q44"/>
    </row>
    <row r="45" spans="17:17" x14ac:dyDescent="0.25">
      <c r="Q45"/>
    </row>
    <row r="46" spans="17:17" x14ac:dyDescent="0.25">
      <c r="Q46"/>
    </row>
    <row r="47" spans="17:17" x14ac:dyDescent="0.25">
      <c r="Q47"/>
    </row>
    <row r="48" spans="17:17" x14ac:dyDescent="0.25">
      <c r="Q48"/>
    </row>
    <row r="49" spans="17:17" x14ac:dyDescent="0.25">
      <c r="Q49"/>
    </row>
    <row r="50" spans="17:17" x14ac:dyDescent="0.25">
      <c r="Q50"/>
    </row>
    <row r="51" spans="17:17" x14ac:dyDescent="0.25">
      <c r="Q51"/>
    </row>
    <row r="52" spans="17:17" x14ac:dyDescent="0.25">
      <c r="Q52"/>
    </row>
    <row r="53" spans="17:17" x14ac:dyDescent="0.25">
      <c r="Q53"/>
    </row>
    <row r="54" spans="17:17" x14ac:dyDescent="0.25">
      <c r="Q54"/>
    </row>
    <row r="55" spans="17:17" x14ac:dyDescent="0.25">
      <c r="Q55"/>
    </row>
    <row r="56" spans="17:17" x14ac:dyDescent="0.25">
      <c r="Q56"/>
    </row>
    <row r="57" spans="17:17" x14ac:dyDescent="0.25">
      <c r="Q57"/>
    </row>
    <row r="58" spans="17:17" x14ac:dyDescent="0.25">
      <c r="Q58"/>
    </row>
    <row r="59" spans="17:17" x14ac:dyDescent="0.25">
      <c r="Q59"/>
    </row>
    <row r="60" spans="17:17" x14ac:dyDescent="0.25">
      <c r="Q60"/>
    </row>
    <row r="61" spans="17:17" x14ac:dyDescent="0.25">
      <c r="Q61"/>
    </row>
    <row r="62" spans="17:17" x14ac:dyDescent="0.25">
      <c r="Q62"/>
    </row>
    <row r="63" spans="17:17" x14ac:dyDescent="0.25">
      <c r="Q63"/>
    </row>
    <row r="64" spans="17:17" x14ac:dyDescent="0.25">
      <c r="Q64"/>
    </row>
    <row r="65" spans="17:17" x14ac:dyDescent="0.25">
      <c r="Q65"/>
    </row>
    <row r="66" spans="17:17" x14ac:dyDescent="0.25">
      <c r="Q66"/>
    </row>
    <row r="67" spans="17:17" x14ac:dyDescent="0.25">
      <c r="Q67"/>
    </row>
    <row r="68" spans="17:17" x14ac:dyDescent="0.25">
      <c r="Q68"/>
    </row>
    <row r="69" spans="17:17" x14ac:dyDescent="0.25">
      <c r="Q69"/>
    </row>
    <row r="70" spans="17:17" x14ac:dyDescent="0.25">
      <c r="Q70"/>
    </row>
    <row r="71" spans="17:17" x14ac:dyDescent="0.25">
      <c r="Q71"/>
    </row>
    <row r="72" spans="17:17" x14ac:dyDescent="0.25">
      <c r="Q72"/>
    </row>
    <row r="73" spans="17:17" x14ac:dyDescent="0.25">
      <c r="Q73"/>
    </row>
    <row r="74" spans="17:17" x14ac:dyDescent="0.25">
      <c r="Q74"/>
    </row>
    <row r="75" spans="17:17" x14ac:dyDescent="0.25">
      <c r="Q75"/>
    </row>
    <row r="76" spans="17:17" x14ac:dyDescent="0.25">
      <c r="Q76"/>
    </row>
    <row r="77" spans="17:17" x14ac:dyDescent="0.25">
      <c r="Q77"/>
    </row>
    <row r="78" spans="17:17" x14ac:dyDescent="0.25">
      <c r="Q78"/>
    </row>
    <row r="79" spans="17:17" x14ac:dyDescent="0.25">
      <c r="Q79"/>
    </row>
    <row r="80" spans="17:17" x14ac:dyDescent="0.25">
      <c r="Q80"/>
    </row>
    <row r="81" spans="17:17" x14ac:dyDescent="0.25">
      <c r="Q81"/>
    </row>
    <row r="82" spans="17:17" x14ac:dyDescent="0.25">
      <c r="Q82"/>
    </row>
    <row r="83" spans="17:17" x14ac:dyDescent="0.25">
      <c r="Q83"/>
    </row>
    <row r="84" spans="17:17" x14ac:dyDescent="0.25">
      <c r="Q84"/>
    </row>
    <row r="85" spans="17:17" x14ac:dyDescent="0.25">
      <c r="Q85"/>
    </row>
    <row r="86" spans="17:17" x14ac:dyDescent="0.25">
      <c r="Q86"/>
    </row>
    <row r="87" spans="17:17" x14ac:dyDescent="0.25">
      <c r="Q87"/>
    </row>
    <row r="88" spans="17:17" x14ac:dyDescent="0.25">
      <c r="Q88"/>
    </row>
    <row r="89" spans="17:17" x14ac:dyDescent="0.25">
      <c r="Q89"/>
    </row>
    <row r="90" spans="17:17" x14ac:dyDescent="0.25">
      <c r="Q90"/>
    </row>
  </sheetData>
  <autoFilter ref="A4:Q1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11:J1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zoomScale="85" zoomScaleNormal="85" workbookViewId="0">
      <selection activeCell="A3" sqref="A3:Q3"/>
    </sheetView>
  </sheetViews>
  <sheetFormatPr defaultRowHeight="15" x14ac:dyDescent="0.25"/>
  <cols>
    <col min="1" max="1" width="10" style="28" customWidth="1"/>
    <col min="2" max="2" width="16.7109375" style="28" customWidth="1"/>
    <col min="3" max="3" width="13.7109375" style="28" customWidth="1"/>
    <col min="4" max="4" width="16.140625" style="28" customWidth="1"/>
    <col min="5" max="5" width="40.85546875" style="28" customWidth="1"/>
    <col min="6" max="6" width="10" style="28" customWidth="1"/>
    <col min="7" max="7" width="11.42578125" style="28" customWidth="1"/>
    <col min="8" max="8" width="19.42578125" style="28" customWidth="1"/>
    <col min="9" max="9" width="23.28515625" style="28" customWidth="1"/>
    <col min="10" max="10" width="15.85546875" style="28" customWidth="1"/>
    <col min="11" max="11" width="19.42578125" style="28" customWidth="1"/>
    <col min="12" max="12" width="20.28515625" style="28" customWidth="1"/>
    <col min="13" max="14" width="13.5703125" style="28" customWidth="1"/>
    <col min="15" max="15" width="12.7109375" style="28" customWidth="1"/>
    <col min="16" max="16" width="14.7109375" style="28" customWidth="1"/>
    <col min="17" max="17" width="15.140625" style="28" customWidth="1"/>
    <col min="18" max="16384" width="9.140625" style="26"/>
  </cols>
  <sheetData>
    <row r="1" spans="1:17" customFormat="1" ht="21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s="27" customFormat="1" ht="40.5" customHeight="1" thickBot="1" x14ac:dyDescent="0.3">
      <c r="A2" s="29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30" t="s">
        <v>12</v>
      </c>
      <c r="M2" s="29" t="s">
        <v>13</v>
      </c>
      <c r="N2" s="29" t="s">
        <v>14</v>
      </c>
      <c r="O2" s="30" t="s">
        <v>15</v>
      </c>
      <c r="P2" s="30" t="s">
        <v>16</v>
      </c>
      <c r="Q2" s="47" t="s">
        <v>17</v>
      </c>
    </row>
    <row r="3" spans="1:17" ht="15.75" customHeight="1" thickBot="1" x14ac:dyDescent="0.3">
      <c r="A3" s="64" t="s">
        <v>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7" ht="15.75" customHeight="1" thickBot="1" x14ac:dyDescent="0.3">
      <c r="A4" s="67" t="s">
        <v>307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17" ht="64.5" customHeight="1" x14ac:dyDescent="0.25">
      <c r="A5" s="31">
        <v>1</v>
      </c>
      <c r="B5" s="32">
        <v>241200102463032</v>
      </c>
      <c r="C5" s="32" t="s">
        <v>308</v>
      </c>
      <c r="D5" s="32" t="s">
        <v>22</v>
      </c>
      <c r="E5" s="31" t="s">
        <v>310</v>
      </c>
      <c r="F5" s="50">
        <v>36</v>
      </c>
      <c r="G5" s="51" t="s">
        <v>306</v>
      </c>
      <c r="H5" s="32" t="s">
        <v>309</v>
      </c>
      <c r="I5" s="31" t="s">
        <v>311</v>
      </c>
      <c r="J5" s="31">
        <v>304909478</v>
      </c>
      <c r="K5" s="33">
        <v>24577388</v>
      </c>
      <c r="L5" s="33">
        <v>24577388</v>
      </c>
      <c r="M5" s="34" t="s">
        <v>312</v>
      </c>
      <c r="N5" s="34" t="s">
        <v>313</v>
      </c>
      <c r="O5" s="34" t="s">
        <v>29</v>
      </c>
      <c r="P5" s="34" t="s">
        <v>314</v>
      </c>
      <c r="Q5" s="34" t="s">
        <v>318</v>
      </c>
    </row>
    <row r="6" spans="1:17" ht="64.5" customHeight="1" x14ac:dyDescent="0.25">
      <c r="A6" s="31">
        <v>2</v>
      </c>
      <c r="B6" s="32">
        <v>241200102627348</v>
      </c>
      <c r="C6" s="32" t="s">
        <v>308</v>
      </c>
      <c r="D6" s="32" t="s">
        <v>22</v>
      </c>
      <c r="E6" s="31" t="s">
        <v>315</v>
      </c>
      <c r="F6" s="50">
        <v>1</v>
      </c>
      <c r="G6" s="51" t="s">
        <v>304</v>
      </c>
      <c r="H6" s="32" t="s">
        <v>309</v>
      </c>
      <c r="I6" s="31" t="s">
        <v>316</v>
      </c>
      <c r="J6" s="31">
        <v>306350099</v>
      </c>
      <c r="K6" s="33">
        <v>24745404</v>
      </c>
      <c r="L6" s="33">
        <v>24745404</v>
      </c>
      <c r="M6" s="34" t="s">
        <v>317</v>
      </c>
      <c r="N6" s="34" t="s">
        <v>173</v>
      </c>
      <c r="O6" s="34" t="s">
        <v>29</v>
      </c>
      <c r="P6" s="34" t="s">
        <v>305</v>
      </c>
      <c r="Q6" s="34" t="s">
        <v>318</v>
      </c>
    </row>
    <row r="7" spans="1:17" ht="64.5" customHeight="1" x14ac:dyDescent="0.25">
      <c r="A7" s="31">
        <v>3</v>
      </c>
      <c r="B7" s="32" t="str">
        <f>'[1]2024'!C18</f>
        <v>241200592912298</v>
      </c>
      <c r="C7" s="32" t="s">
        <v>308</v>
      </c>
      <c r="D7" s="32" t="s">
        <v>22</v>
      </c>
      <c r="E7" s="31" t="str">
        <f>'[1]2024'!D18</f>
        <v>Электроэнергия, газ, пар и кондиционирование воздуха</v>
      </c>
      <c r="F7" s="50">
        <v>1</v>
      </c>
      <c r="G7" s="51" t="s">
        <v>304</v>
      </c>
      <c r="H7" s="32" t="s">
        <v>309</v>
      </c>
      <c r="I7" s="31" t="str">
        <f>'[1]2024'!E18</f>
        <v> Бухоро ХЭТК АЖ</v>
      </c>
      <c r="J7" s="31">
        <v>201188400</v>
      </c>
      <c r="K7" s="33">
        <v>41970896</v>
      </c>
      <c r="L7" s="33">
        <v>41970896</v>
      </c>
      <c r="M7" s="49" t="str">
        <f>'[2]1-chorak, 2024y.'!M174</f>
        <v>№2568</v>
      </c>
      <c r="N7" s="49" t="str">
        <f>'[2]1-chorak, 2024y.'!N174</f>
        <v>29.03.2024</v>
      </c>
      <c r="O7" s="49" t="str">
        <f>'[2]1-chorak, 2024y.'!O174</f>
        <v>UZS</v>
      </c>
      <c r="P7" s="49" t="str">
        <f>'[2]1-chorak, 2024y.'!P174</f>
        <v>60 kun</v>
      </c>
      <c r="Q7" s="49" t="s">
        <v>318</v>
      </c>
    </row>
    <row r="8" spans="1:17" ht="15" customHeight="1" x14ac:dyDescent="0.25">
      <c r="A8" s="70" t="s">
        <v>20</v>
      </c>
      <c r="B8" s="71"/>
      <c r="C8" s="71"/>
      <c r="D8" s="71"/>
      <c r="E8" s="71"/>
      <c r="F8" s="71"/>
      <c r="G8" s="71"/>
      <c r="H8" s="71"/>
      <c r="I8" s="71"/>
      <c r="J8" s="71"/>
      <c r="K8" s="44">
        <f>SUM(K5:K7)</f>
        <v>91293688</v>
      </c>
      <c r="L8" s="44">
        <f>SUM(L5:L7)</f>
        <v>91293688</v>
      </c>
      <c r="M8" s="35"/>
      <c r="N8" s="35"/>
      <c r="O8" s="35"/>
      <c r="P8" s="35"/>
      <c r="Q8" s="46"/>
    </row>
    <row r="9" spans="1:17" ht="15" customHeight="1" x14ac:dyDescent="0.25"/>
    <row r="14" spans="1:17" x14ac:dyDescent="0.25">
      <c r="K14" s="45"/>
    </row>
  </sheetData>
  <autoFilter ref="A4:Q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4:Q4"/>
    <mergeCell ref="A3:Q3"/>
    <mergeCell ref="A8:J8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OS xarid.uz elektron do'kon</vt:lpstr>
      <vt:lpstr>OS xarid.uzex.uz milliy do'kon</vt:lpstr>
      <vt:lpstr>OS xarid.uzex.uz auksion</vt:lpstr>
      <vt:lpstr>OS xt-xarid elektron do'kon</vt:lpstr>
      <vt:lpstr>OS xt-xarid auksion</vt:lpstr>
      <vt:lpstr>OS cooperation.uz</vt:lpstr>
      <vt:lpstr>OS to'g'ridan-to'g'ri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2025-03-14T06:11:49Z</dcterms:modified>
</cp:coreProperties>
</file>