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2300" firstSheet="2" activeTab="7"/>
  </bookViews>
  <sheets>
    <sheet name="OS xarid.uz elektron do'kon" sheetId="14" r:id="rId1"/>
    <sheet name="OS xarid.uzex.uz milliy do" sheetId="17" r:id="rId2"/>
    <sheet name="OS xt-xarid elektron do'kon" sheetId="12" r:id="rId3"/>
    <sheet name="OS xt-xarid auksion" sheetId="11" r:id="rId4"/>
    <sheet name="OS cooperation.uz" sheetId="10" r:id="rId5"/>
    <sheet name="xarid.uzex.uz auksion" sheetId="6" r:id="rId6"/>
    <sheet name="tender" sheetId="8" r:id="rId7"/>
    <sheet name="to'g'ridan-to'g'ri" sheetId="9" r:id="rId8"/>
  </sheets>
  <externalReferences>
    <externalReference r:id="rId9"/>
    <externalReference r:id="rId10"/>
    <externalReference r:id="rId11"/>
  </externalReferences>
  <definedNames>
    <definedName name="_Hlk109510007" localSheetId="6">tender!#REF!</definedName>
    <definedName name="_Hlk109510007" localSheetId="7">'to''g''ridan-to''g''ri'!#REF!</definedName>
    <definedName name="_Hlk111907451" localSheetId="6">tender!#REF!</definedName>
    <definedName name="_Hlk111907451" localSheetId="7">'to''g''ridan-to''g''ri'!#REF!</definedName>
    <definedName name="_xlnm._FilterDatabase" localSheetId="4" hidden="1">'OS cooperation.uz'!$A$4:$Q$45</definedName>
    <definedName name="_xlnm._FilterDatabase" localSheetId="0" hidden="1">'OS xarid.uz elektron do''kon'!$A$4:$Q$32</definedName>
    <definedName name="_xlnm._FilterDatabase" localSheetId="1" hidden="1">'OS xarid.uzex.uz milliy do'!$A$4:$Q$6</definedName>
    <definedName name="_xlnm._FilterDatabase" localSheetId="3" hidden="1">'OS xt-xarid auksion'!$A$4:$Q$9</definedName>
    <definedName name="_xlnm._FilterDatabase" localSheetId="2" hidden="1">'OS xt-xarid elektron do''kon'!$A$4:$Q$33</definedName>
    <definedName name="_xlnm._FilterDatabase" localSheetId="6" hidden="1">tender!#REF!</definedName>
    <definedName name="_xlnm._FilterDatabase" localSheetId="7" hidden="1">'to''g''ridan-to''g''ri'!$A$2:$Q$34</definedName>
    <definedName name="_xlnm._FilterDatabase" localSheetId="5" hidden="1">'xarid.uzex.uz auksion'!$A$5:$T$5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7" l="1"/>
  <c r="K6" i="17"/>
  <c r="R5" i="17"/>
  <c r="L32" i="14" l="1"/>
  <c r="K32" i="14"/>
  <c r="L33" i="12"/>
  <c r="K33" i="12"/>
  <c r="L9" i="11"/>
  <c r="K9" i="11"/>
  <c r="L45" i="10"/>
  <c r="K45" i="10"/>
  <c r="T34" i="6"/>
  <c r="T33" i="6"/>
  <c r="T32" i="6"/>
  <c r="T31" i="6"/>
  <c r="T30" i="6"/>
  <c r="T29" i="6"/>
  <c r="T28" i="6"/>
  <c r="T27" i="6"/>
  <c r="T26" i="6"/>
  <c r="T25" i="6"/>
  <c r="T24" i="6"/>
  <c r="T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T9" i="6"/>
  <c r="T8" i="6"/>
  <c r="T7" i="6"/>
  <c r="T6" i="6"/>
  <c r="T5" i="6"/>
  <c r="L15" i="8" l="1"/>
  <c r="B29" i="9" l="1"/>
  <c r="L34" i="9" l="1"/>
  <c r="K15" i="8"/>
  <c r="K34" i="9"/>
  <c r="M33" i="9"/>
  <c r="I33" i="9"/>
  <c r="E33" i="9"/>
  <c r="B33" i="9"/>
  <c r="M30" i="9"/>
  <c r="I30" i="9"/>
  <c r="E30" i="9"/>
  <c r="B30" i="9"/>
  <c r="M29" i="9"/>
  <c r="I29" i="9"/>
  <c r="E29" i="9"/>
  <c r="M28" i="9"/>
  <c r="I28" i="9"/>
  <c r="E28" i="9"/>
  <c r="B28" i="9"/>
  <c r="M27" i="9"/>
  <c r="I27" i="9"/>
  <c r="E27" i="9"/>
  <c r="B27" i="9"/>
  <c r="M26" i="9"/>
  <c r="I26" i="9"/>
  <c r="E26" i="9"/>
  <c r="B26" i="9"/>
  <c r="M25" i="9"/>
  <c r="I25" i="9"/>
  <c r="E25" i="9"/>
  <c r="B25" i="9"/>
  <c r="M24" i="9"/>
  <c r="I24" i="9"/>
  <c r="E24" i="9"/>
  <c r="B24" i="9"/>
  <c r="P15" i="9"/>
  <c r="K35" i="6"/>
  <c r="L35" i="6" l="1"/>
</calcChain>
</file>

<file path=xl/sharedStrings.xml><?xml version="1.0" encoding="utf-8"?>
<sst xmlns="http://schemas.openxmlformats.org/spreadsheetml/2006/main" count="1928" uniqueCount="622">
  <si>
    <t>“O‘ZBEKTELEKOM” AK TOMONIDAN AMALGA OSHIRILGAN DAVLAT XARIDLARI TO‘G‘RISIDAGI MA’LUMOTLAR</t>
  </si>
  <si>
    <t>TARTIB RAQAMI</t>
  </si>
  <si>
    <t>LOT RAQAMI</t>
  </si>
  <si>
    <t>XARID TURI</t>
  </si>
  <si>
    <t>PLATFORMA NOMI</t>
  </si>
  <si>
    <t>XARID PREDMETI (MAHSULOT, ISH, XIZMAT)</t>
  </si>
  <si>
    <t>MIQDORI</t>
  </si>
  <si>
    <t>O‘LCHOV BIRLIGI</t>
  </si>
  <si>
    <t>MOLIYALASHTIRISH MANBAI</t>
  </si>
  <si>
    <t>YETQAZIB BERUVCHI NOMI</t>
  </si>
  <si>
    <t>YETQAZIB BERUVCHI STIR RAQAMI</t>
  </si>
  <si>
    <t>XARIDNING BOSHLANG‘ICH QIYMATI</t>
  </si>
  <si>
    <t>XARID AMALGA OSHIRILGAN QIYMAT</t>
  </si>
  <si>
    <t>SHARTNOMA RAQAMI</t>
  </si>
  <si>
    <t>SHARTNOMA SANASI</t>
  </si>
  <si>
    <t>SHARTNOMA VALYUTASI</t>
  </si>
  <si>
    <t>YETKAZIB BERISH MUDDATI</t>
  </si>
  <si>
    <t>XARIDNING ASOSI</t>
  </si>
  <si>
    <t>2024-yil 1-chorak</t>
  </si>
  <si>
    <t>Elektron do‘kon</t>
  </si>
  <si>
    <t>1-chorak bo‘yicha jami:</t>
  </si>
  <si>
    <t>Elektron do'kon</t>
  </si>
  <si>
    <t>xarid.uzex.uz</t>
  </si>
  <si>
    <t>шт</t>
  </si>
  <si>
    <t>компл.</t>
  </si>
  <si>
    <t>AK O'zbektelekom</t>
  </si>
  <si>
    <t>UZS</t>
  </si>
  <si>
    <t>xt-xarid</t>
  </si>
  <si>
    <t>Многофункциональное устройство (МФУ)</t>
  </si>
  <si>
    <t>Принтер</t>
  </si>
  <si>
    <t>Персональный компьютер</t>
  </si>
  <si>
    <t>Источник бесперебойного питания</t>
  </si>
  <si>
    <t>Маршрутизатор</t>
  </si>
  <si>
    <t>Веб камера</t>
  </si>
  <si>
    <t>Стойки железобетонные для ЛЭП</t>
  </si>
  <si>
    <t>Ноутбук</t>
  </si>
  <si>
    <t>кВт</t>
  </si>
  <si>
    <t>ЯККА ТАРТИБДАГИ ТАДБИРКОР</t>
  </si>
  <si>
    <t>STARKES TRADE 55 MCHJ</t>
  </si>
  <si>
    <t>Auksion</t>
  </si>
  <si>
    <t>Коммутатор</t>
  </si>
  <si>
    <t>Водосчетчик с импульсным выходом</t>
  </si>
  <si>
    <t>ЧП "UMID SMART TECHNO"</t>
  </si>
  <si>
    <t>TEXNOTRONIK PRO MCHJ</t>
  </si>
  <si>
    <t>ООО FARG`ONA BETON MAHSULOT</t>
  </si>
  <si>
    <t>306251561</t>
  </si>
  <si>
    <t>310111046</t>
  </si>
  <si>
    <t>306233274</t>
  </si>
  <si>
    <t>new.cooperation.uz</t>
  </si>
  <si>
    <t>O'zRQ-684</t>
  </si>
  <si>
    <t>Milliy Do'kon</t>
  </si>
  <si>
    <t>Milliy do‘kon</t>
  </si>
  <si>
    <t>241210082840648</t>
  </si>
  <si>
    <t>241210082665155</t>
  </si>
  <si>
    <t>241210082575891</t>
  </si>
  <si>
    <t>241210082726556</t>
  </si>
  <si>
    <t>241210082806727</t>
  </si>
  <si>
    <t>241210082762001</t>
  </si>
  <si>
    <t>241210082734388</t>
  </si>
  <si>
    <t>241210082643493</t>
  </si>
  <si>
    <t>241210082771793</t>
  </si>
  <si>
    <t>241210082642028</t>
  </si>
  <si>
    <t>241210082840657</t>
  </si>
  <si>
    <t>241210082780187</t>
  </si>
  <si>
    <t>241210082575818</t>
  </si>
  <si>
    <t>241210082561464</t>
  </si>
  <si>
    <t>241210082575812</t>
  </si>
  <si>
    <t>241210082748081</t>
  </si>
  <si>
    <t>241210082820561</t>
  </si>
  <si>
    <t>241210082820571</t>
  </si>
  <si>
    <t>241210082551437</t>
  </si>
  <si>
    <t>241210082647424</t>
  </si>
  <si>
    <t>241210082826782</t>
  </si>
  <si>
    <t>241210082791640</t>
  </si>
  <si>
    <t>241210082562354</t>
  </si>
  <si>
    <t>241210082552221</t>
  </si>
  <si>
    <t>241210082743254</t>
  </si>
  <si>
    <t>241210082552217</t>
  </si>
  <si>
    <t>241210082668343</t>
  </si>
  <si>
    <t>Кресло офисное</t>
  </si>
  <si>
    <t>Моноблок</t>
  </si>
  <si>
    <t>Монитор, подключаемый к компьютеру</t>
  </si>
  <si>
    <t>Камера для видеоконференции</t>
  </si>
  <si>
    <t>Солнечная станция</t>
  </si>
  <si>
    <t>Микросхема</t>
  </si>
  <si>
    <t>Рефлектометр</t>
  </si>
  <si>
    <t>Блок выпрямителей</t>
  </si>
  <si>
    <t>Опоры линий электропередачи</t>
  </si>
  <si>
    <t>Машины стиральные бытовые</t>
  </si>
  <si>
    <t>Камера видеонаблюдения</t>
  </si>
  <si>
    <t>COMPUTERS AND SECURITY TECHNOLOGIES</t>
  </si>
  <si>
    <t>YTT SATIBALDIYEV JAXONGIR NOSIROVICH</t>
  </si>
  <si>
    <t>ООО PROTOUCH UZ</t>
  </si>
  <si>
    <t>ХК "VIRGO GROUP"</t>
  </si>
  <si>
    <t>MARKETSPACE MCHJ</t>
  </si>
  <si>
    <t>BUY AND SELL EVERYTHING MCHJ</t>
  </si>
  <si>
    <t>YATT NABIYEV ISLOM OTABEK O'G'LI</t>
  </si>
  <si>
    <t>PABLO 777 MCHJ</t>
  </si>
  <si>
    <t>ООО  «INFINECOM DISTRIBUTION»</t>
  </si>
  <si>
    <t>SMART IT SUPPORT ООО</t>
  </si>
  <si>
    <t>AMIRTEMUR GROUP OK</t>
  </si>
  <si>
    <t>ЯТТ AKBAROV DILSHODJON TOLIB O‘G‘LI</t>
  </si>
  <si>
    <t>ООО ABDULLOX ELEKTRONICS</t>
  </si>
  <si>
    <t>GIGABYTE GLOBAL MChJ</t>
  </si>
  <si>
    <t>ООО KAMOL BROKER SAVDO</t>
  </si>
  <si>
    <t>YTT OBIDOVA MADINABONU ABDUMO‘MIN QIZI</t>
  </si>
  <si>
    <t>РИВОЖ-98 КУП ТАРМОКЛИ К К</t>
  </si>
  <si>
    <t>OOO MAX ELIT STROY</t>
  </si>
  <si>
    <t>UNIQUE-AMORE MCHJ</t>
  </si>
  <si>
    <t>YTT MAHMUDOV MURODJON SHUHRAT O‘G‘LI</t>
  </si>
  <si>
    <t>RUZIYEV SHAXZOD AZAMAT O‘G‘LI</t>
  </si>
  <si>
    <t>ЯТТ ERALIYEV MURODBEK TOXIROVICH</t>
  </si>
  <si>
    <t>ILYOSBEK TENDER MCHJ</t>
  </si>
  <si>
    <t>301884839</t>
  </si>
  <si>
    <t>30709870210892</t>
  </si>
  <si>
    <t>307888321</t>
  </si>
  <si>
    <t>301303389</t>
  </si>
  <si>
    <t>310855268</t>
  </si>
  <si>
    <t>31505996450010</t>
  </si>
  <si>
    <t>311276949</t>
  </si>
  <si>
    <t>306182822</t>
  </si>
  <si>
    <t>304991355</t>
  </si>
  <si>
    <t>309921635</t>
  </si>
  <si>
    <t>600544556</t>
  </si>
  <si>
    <t>308412572</t>
  </si>
  <si>
    <t>307200806</t>
  </si>
  <si>
    <t>307752207</t>
  </si>
  <si>
    <t>60211066890029</t>
  </si>
  <si>
    <t>202739654</t>
  </si>
  <si>
    <t>305129142</t>
  </si>
  <si>
    <t>33101960760028</t>
  </si>
  <si>
    <t>621402064</t>
  </si>
  <si>
    <t>519897211</t>
  </si>
  <si>
    <t>2405678</t>
  </si>
  <si>
    <t>2271410</t>
  </si>
  <si>
    <t>2211740</t>
  </si>
  <si>
    <t>2312954</t>
  </si>
  <si>
    <t>2384018</t>
  </si>
  <si>
    <t>2338328</t>
  </si>
  <si>
    <t>2318458</t>
  </si>
  <si>
    <t>2255845</t>
  </si>
  <si>
    <t>2347319</t>
  </si>
  <si>
    <t>2254536</t>
  </si>
  <si>
    <t>2401582</t>
  </si>
  <si>
    <t>2354017</t>
  </si>
  <si>
    <t>2211669</t>
  </si>
  <si>
    <t>2199025</t>
  </si>
  <si>
    <t>2211670</t>
  </si>
  <si>
    <t>2325252</t>
  </si>
  <si>
    <t>2388447</t>
  </si>
  <si>
    <t>2388449</t>
  </si>
  <si>
    <t>2192506</t>
  </si>
  <si>
    <t>2258986</t>
  </si>
  <si>
    <t>2393635</t>
  </si>
  <si>
    <t>2363286</t>
  </si>
  <si>
    <t>2200652</t>
  </si>
  <si>
    <t>2193055</t>
  </si>
  <si>
    <t>2323220</t>
  </si>
  <si>
    <t>2193054</t>
  </si>
  <si>
    <t>2276301</t>
  </si>
  <si>
    <t>25.05.2024 19:27:21</t>
  </si>
  <si>
    <t>28.06.2024 10:36:37</t>
  </si>
  <si>
    <t>10.05.2024 11:42:52</t>
  </si>
  <si>
    <t>18.04.2024 18:45:28</t>
  </si>
  <si>
    <t>23.05.2024 12:42:41</t>
  </si>
  <si>
    <t>19.06.2024 11:37:49</t>
  </si>
  <si>
    <t>31.05.2024 15:29:24</t>
  </si>
  <si>
    <t>24.05.2024 16:29:25</t>
  </si>
  <si>
    <t>03.05.2024 19:04:50</t>
  </si>
  <si>
    <t>04.06.2024 15:38:24</t>
  </si>
  <si>
    <t>03.05.2024 14:26:12</t>
  </si>
  <si>
    <t>27.06.2024 12:45:42</t>
  </si>
  <si>
    <t>06.06.2024 19:45:21</t>
  </si>
  <si>
    <t>18.04.2024 18:43:47</t>
  </si>
  <si>
    <t>13.04.2024 15:05:38</t>
  </si>
  <si>
    <t>18.04.2024 18:43:48</t>
  </si>
  <si>
    <t>26.05.2024 18:11:28</t>
  </si>
  <si>
    <t>21.06.2024 12:47:53</t>
  </si>
  <si>
    <t>21.06.2024 12:47:54</t>
  </si>
  <si>
    <t>07.04.2024 16:10:08</t>
  </si>
  <si>
    <t>04.05.2024 18:45:24</t>
  </si>
  <si>
    <t>09.06.2024 14:36:15</t>
  </si>
  <si>
    <t>22.06.2024 16:45:32</t>
  </si>
  <si>
    <t>13.04.2024 18:35:08</t>
  </si>
  <si>
    <t>07.04.2024 17:49:44</t>
  </si>
  <si>
    <t>07.04.2024 17:49:43</t>
  </si>
  <si>
    <t>10.05.2024 18:38:35</t>
  </si>
  <si>
    <t>241210082758832</t>
  </si>
  <si>
    <t>YATT IGAMBERDIEV BAXODIR XABIBULLAEVICH</t>
  </si>
  <si>
    <t>516356395</t>
  </si>
  <si>
    <t>2335840</t>
  </si>
  <si>
    <t>30.05.2024 17:44:52</t>
  </si>
  <si>
    <t>24121007267373</t>
  </si>
  <si>
    <t>24121007272325</t>
  </si>
  <si>
    <t>24121007288336</t>
  </si>
  <si>
    <t>24121007257746</t>
  </si>
  <si>
    <t>24121007257204</t>
  </si>
  <si>
    <t>24121007276733</t>
  </si>
  <si>
    <t>24121007271491</t>
  </si>
  <si>
    <t>24121007257730</t>
  </si>
  <si>
    <t>24121007257714</t>
  </si>
  <si>
    <t>24121007288416</t>
  </si>
  <si>
    <t>24121007257108</t>
  </si>
  <si>
    <t>24121007256803</t>
  </si>
  <si>
    <t>24121007256833</t>
  </si>
  <si>
    <t>24121007254253</t>
  </si>
  <si>
    <t>24121007257343</t>
  </si>
  <si>
    <t>24121007257117</t>
  </si>
  <si>
    <t>24121007257113</t>
  </si>
  <si>
    <t>24121007260131</t>
  </si>
  <si>
    <t>24121007290404</t>
  </si>
  <si>
    <t>24121007273071</t>
  </si>
  <si>
    <t>24121007254234</t>
  </si>
  <si>
    <t>24121007256834</t>
  </si>
  <si>
    <t>24121007256297</t>
  </si>
  <si>
    <t>24121007256292</t>
  </si>
  <si>
    <t>24121007261070</t>
  </si>
  <si>
    <t>24121007288071</t>
  </si>
  <si>
    <t>24121007256835</t>
  </si>
  <si>
    <t>24121007291672</t>
  </si>
  <si>
    <t>24121007258416</t>
  </si>
  <si>
    <t>Изделия готовые прочие</t>
  </si>
  <si>
    <t>Оборудование компьютерное, электронное и оптическое</t>
  </si>
  <si>
    <t>Кожа и изделия из кожи</t>
  </si>
  <si>
    <t>Оборудование электрическое</t>
  </si>
  <si>
    <t>Машины и оборудование, не включенные в другие группировки</t>
  </si>
  <si>
    <t>Изделия металлические готовые, кроме машин и оборудования</t>
  </si>
  <si>
    <t>Напитки</t>
  </si>
  <si>
    <t>Металлы основные</t>
  </si>
  <si>
    <t>Изделия резиновые и пластмассовые</t>
  </si>
  <si>
    <t>Продукты минеральные неметаллические прочие</t>
  </si>
  <si>
    <t>Текстиль и изделия текстильные</t>
  </si>
  <si>
    <t>Вещества химические и продукты химические</t>
  </si>
  <si>
    <t>OOO ELEKTON BUSINES GSHK</t>
  </si>
  <si>
    <t>GLOBAL TECH SUPPLIES MCHJ</t>
  </si>
  <si>
    <t>ООО TERROBAYT SERVIS GROUP</t>
  </si>
  <si>
    <t>MUXAMMADYUSUF MAXSUS KIYIM МЧЖ</t>
  </si>
  <si>
    <t>KESH ENERGY BIZNES MCHJ</t>
  </si>
  <si>
    <t>YTT ISROILOVA MEHRUBON SALOHIDDINOVNA</t>
  </si>
  <si>
    <t>MASH`AL XORAZM  XK</t>
  </si>
  <si>
    <t>MS CHUQURSOY QURILISH MCHJ</t>
  </si>
  <si>
    <t>ООО AZIMAD TIME</t>
  </si>
  <si>
    <t>ЯТТ BASHIROVA YEKATERINA ALEKSANDROVNA</t>
  </si>
  <si>
    <t>LOCHIN BIZNES SERVIS MCHJ</t>
  </si>
  <si>
    <t>KUCHLI LIDER BIZNESI MCHJ</t>
  </si>
  <si>
    <t>"DESIGN BY SIPNET" MCHJ</t>
  </si>
  <si>
    <t>EVOTRADING MCHJ</t>
  </si>
  <si>
    <t>CHUST-TRADE MCHJ</t>
  </si>
  <si>
    <t>ЧП "DIL-OMAD TEKSTIL"</t>
  </si>
  <si>
    <t>"IMKON MAKON JANNATMAKON" MCHJ</t>
  </si>
  <si>
    <t xml:space="preserve">ЯТТ СОХИБОВ МУХАММАДЖОН МАХМУД УГЛИ </t>
  </si>
  <si>
    <t>MUHAMMAD TO RA МЧЖ</t>
  </si>
  <si>
    <t>YTT MURODOV DIYORBEK G‘ULOMQODIR O‘G‘LI</t>
  </si>
  <si>
    <t>CAMEL ENERGY XK</t>
  </si>
  <si>
    <t>MUBINA BUSINNES CLASS MCHJ</t>
  </si>
  <si>
    <t>SAMARQAND KABEL SAVDO  MCHJ</t>
  </si>
  <si>
    <t>Musaffo-Sof MChJ</t>
  </si>
  <si>
    <t>ЯТТ Ахмедов Голиб Гайрат угли</t>
  </si>
  <si>
    <t>225788</t>
  </si>
  <si>
    <t>226444</t>
  </si>
  <si>
    <t>224954</t>
  </si>
  <si>
    <t>228058</t>
  </si>
  <si>
    <t>222794</t>
  </si>
  <si>
    <t>222671</t>
  </si>
  <si>
    <t>226697</t>
  </si>
  <si>
    <t>226051</t>
  </si>
  <si>
    <t>222788</t>
  </si>
  <si>
    <t>222816</t>
  </si>
  <si>
    <t>228140</t>
  </si>
  <si>
    <t>222305</t>
  </si>
  <si>
    <t>222093</t>
  </si>
  <si>
    <t>222238</t>
  </si>
  <si>
    <t>220591</t>
  </si>
  <si>
    <t>222673</t>
  </si>
  <si>
    <t>222318</t>
  </si>
  <si>
    <t>222309</t>
  </si>
  <si>
    <t>224345</t>
  </si>
  <si>
    <t>229572</t>
  </si>
  <si>
    <t>226517</t>
  </si>
  <si>
    <t>220592</t>
  </si>
  <si>
    <t>222234</t>
  </si>
  <si>
    <t>221891</t>
  </si>
  <si>
    <t>221899</t>
  </si>
  <si>
    <t>225003</t>
  </si>
  <si>
    <t>228063</t>
  </si>
  <si>
    <t>222217</t>
  </si>
  <si>
    <t>230297</t>
  </si>
  <si>
    <t>223279</t>
  </si>
  <si>
    <t>21.05.2024 11:28:42</t>
  </si>
  <si>
    <t>27.05.2024 10:28:04</t>
  </si>
  <si>
    <t>15.05.2024 10:38:05</t>
  </si>
  <si>
    <t>06.06.2024 10:38:18</t>
  </si>
  <si>
    <t>26.04.2024 12:18:09</t>
  </si>
  <si>
    <t>26.04.2024 10:58:54</t>
  </si>
  <si>
    <t>28.05.2024 10:49:12</t>
  </si>
  <si>
    <t>23.05.2024 10:38:25</t>
  </si>
  <si>
    <t>26.04.2024 12:09:05</t>
  </si>
  <si>
    <t>26.04.2024 12:28:53</t>
  </si>
  <si>
    <t>06.06.2024 11:38:14</t>
  </si>
  <si>
    <t>24.04.2024 11:18:31</t>
  </si>
  <si>
    <t>23.04.2024 11:38:41</t>
  </si>
  <si>
    <t>24.04.2024 10:38:15</t>
  </si>
  <si>
    <t>09.04.2024 10:08:04</t>
  </si>
  <si>
    <t>26.04.2024 10:59:00</t>
  </si>
  <si>
    <t>24.04.2024 11:28:12</t>
  </si>
  <si>
    <t>24.04.2024 11:18:44</t>
  </si>
  <si>
    <t>10.05.2024 11:18:09</t>
  </si>
  <si>
    <t>20.06.2024 11:28:39</t>
  </si>
  <si>
    <t>27.05.2024 11:08:43</t>
  </si>
  <si>
    <t>09.04.2024 10:08:11</t>
  </si>
  <si>
    <t>24.04.2024 10:29:34</t>
  </si>
  <si>
    <t>22.04.2024 10:49:01</t>
  </si>
  <si>
    <t>22.04.2024 10:58:40</t>
  </si>
  <si>
    <t>15.05.2024 10:59:02</t>
  </si>
  <si>
    <t>06.06.2024 10:38:30</t>
  </si>
  <si>
    <t>24.04.2024 10:28:21</t>
  </si>
  <si>
    <t>26.06.2024 10:18:13</t>
  </si>
  <si>
    <t>01.05.2024 10:18:26</t>
  </si>
  <si>
    <t>Торговый автомат самообслуживания</t>
  </si>
  <si>
    <t>Мобильный телефон (смартфон)</t>
  </si>
  <si>
    <t>Планшетный компьютер</t>
  </si>
  <si>
    <t>Кондиционер бытовой</t>
  </si>
  <si>
    <t>Мобил телефон (смартфон)</t>
  </si>
  <si>
    <t>Шкаф холодильный</t>
  </si>
  <si>
    <t>Система видеонаблюдения</t>
  </si>
  <si>
    <t>Дизель-генератор</t>
  </si>
  <si>
    <t>Автопогрузчик с вилочным захватом</t>
  </si>
  <si>
    <t>Кондиционер промышленный</t>
  </si>
  <si>
    <t>дона</t>
  </si>
  <si>
    <t>тўплам</t>
  </si>
  <si>
    <t>n/a</t>
  </si>
  <si>
    <t>GREAT LADY MCHJ</t>
  </si>
  <si>
    <t>YaTT ABDIRAHIMOV DONIYOR PO‘LAT O‘G‘LI</t>
  </si>
  <si>
    <t>TECHNOSOLUTIONS MCHJ</t>
  </si>
  <si>
    <t>"UZPAYNET" MAS`ULIYATI CHEKLANGAN JAMIY</t>
  </si>
  <si>
    <t>ЯТТ ABDURAXMANOV DO‘STMUXAMMAD JUMALI O‘G‘LI</t>
  </si>
  <si>
    <t>CHIPSET MAX TECHNOLOGY MCHJ</t>
  </si>
  <si>
    <t>МЧЖ "Computers and security technologies"</t>
  </si>
  <si>
    <t>ILYOS-HAMKOR-BIZNES MCHJ</t>
  </si>
  <si>
    <t>FAST DELIVERED TREYD MCHJ</t>
  </si>
  <si>
    <t>Ашуров Исоджон Ехсоналиевич ЯККА ТАРТИБДАГИ ТАДБИРКОР</t>
  </si>
  <si>
    <t>SRA TEX GROUP 2022 MCHJ</t>
  </si>
  <si>
    <t>ЯТТ ABDURAXMONOVA BIBISORA XXX</t>
  </si>
  <si>
    <t>REPAIR TECHNOLOGY AND SERVICE GROUP" mas`uliyati cheklangan jamiyati</t>
  </si>
  <si>
    <t>ILKOM Masuliyati cheklangan jamiyati</t>
  </si>
  <si>
    <t>Общество с ограниченной ответственностью SOFT-TECH TREYD</t>
  </si>
  <si>
    <t xml:space="preserve"> "IT-PROGRESS TRADE" Маъсулияти чекланган жамияти</t>
  </si>
  <si>
    <t>COM-TECH TRADE MCHJ</t>
  </si>
  <si>
    <t>XUDUD GAZ TAMINOT UNITAR KORXONASI MCHJ</t>
  </si>
  <si>
    <t>COMPREHENSIVE NETWORK SOLUTIONS MCHJ</t>
  </si>
  <si>
    <t>ASL MEBEL KROSS MCHJ</t>
  </si>
  <si>
    <t>SHARKTECH COM MCHJ</t>
  </si>
  <si>
    <t>306220386</t>
  </si>
  <si>
    <t>310654035</t>
  </si>
  <si>
    <t>2812093.1.1</t>
  </si>
  <si>
    <t>2853146.1.1</t>
  </si>
  <si>
    <t>2937230.1.1</t>
  </si>
  <si>
    <t>2937228.1.1</t>
  </si>
  <si>
    <t>2942894.1.1</t>
  </si>
  <si>
    <t>2950521.1.1</t>
  </si>
  <si>
    <t>2950519.1.1</t>
  </si>
  <si>
    <t>2982069.1.1</t>
  </si>
  <si>
    <t>2984510.1.1</t>
  </si>
  <si>
    <t>2988932.1.1</t>
  </si>
  <si>
    <t>2993209.1.1</t>
  </si>
  <si>
    <t>2999085.1.1</t>
  </si>
  <si>
    <t>3017173.1.1</t>
  </si>
  <si>
    <t>3033389.1.1</t>
  </si>
  <si>
    <t>3042675.1.1</t>
  </si>
  <si>
    <t>3041574.1.1</t>
  </si>
  <si>
    <t>3059889.1.1</t>
  </si>
  <si>
    <t>3059881.1.1</t>
  </si>
  <si>
    <t>3059895.1.1</t>
  </si>
  <si>
    <t>3054478.1.1</t>
  </si>
  <si>
    <t>3073130.1.1</t>
  </si>
  <si>
    <t>3081731.1.1</t>
  </si>
  <si>
    <t>3093385.1.1</t>
  </si>
  <si>
    <t>3089742.1.1</t>
  </si>
  <si>
    <t>3089723.1.1</t>
  </si>
  <si>
    <t>3098784.1.1</t>
  </si>
  <si>
    <t>3106270.1.1</t>
  </si>
  <si>
    <t>3114845.1.1</t>
  </si>
  <si>
    <t>01.04.2024</t>
  </si>
  <si>
    <t>04.04.2024</t>
  </si>
  <si>
    <t>05.04.2024</t>
  </si>
  <si>
    <t>09.04.2024</t>
  </si>
  <si>
    <t>15.04.2024</t>
  </si>
  <si>
    <t>19.04.2024</t>
  </si>
  <si>
    <t>23.04.2024</t>
  </si>
  <si>
    <t>29.04.2024</t>
  </si>
  <si>
    <t>02.05.2024</t>
  </si>
  <si>
    <t>17.05.2024</t>
  </si>
  <si>
    <t>19.05.2024</t>
  </si>
  <si>
    <t>22.05.2024</t>
  </si>
  <si>
    <t>23.05.2024</t>
  </si>
  <si>
    <t>29.05.2024</t>
  </si>
  <si>
    <t>30.05.2024</t>
  </si>
  <si>
    <t>31.05.2024</t>
  </si>
  <si>
    <t>01.06.2024</t>
  </si>
  <si>
    <t>02.06.2024</t>
  </si>
  <si>
    <t>05.06.2024</t>
  </si>
  <si>
    <t>10.06.2024</t>
  </si>
  <si>
    <t>12.06.2024</t>
  </si>
  <si>
    <t>13.06.2024</t>
  </si>
  <si>
    <t>14.06.2024</t>
  </si>
  <si>
    <t>16.06.2024</t>
  </si>
  <si>
    <t>19.06.2024</t>
  </si>
  <si>
    <t>22.06.2024</t>
  </si>
  <si>
    <t>24.06.2024</t>
  </si>
  <si>
    <t>26.06.2024</t>
  </si>
  <si>
    <t>27.06.2024</t>
  </si>
  <si>
    <t>28.06.2024</t>
  </si>
  <si>
    <t>30.06.2024</t>
  </si>
  <si>
    <t>Мини АТС</t>
  </si>
  <si>
    <t>ELEKTR ENERGY TRADE MCHJ</t>
  </si>
  <si>
    <t>TECHNO AND GRAND BUXARA XK</t>
  </si>
  <si>
    <t>BRR YUSUF MCHJ</t>
  </si>
  <si>
    <t>2779841.1.1</t>
  </si>
  <si>
    <t>2779938.1.1</t>
  </si>
  <si>
    <t>2953041.1.1</t>
  </si>
  <si>
    <t>2986965.1.1</t>
  </si>
  <si>
    <t>02.04.2024</t>
  </si>
  <si>
    <t>03.04.2024</t>
  </si>
  <si>
    <t>16.05.2024</t>
  </si>
  <si>
    <t>K1015360</t>
  </si>
  <si>
    <t>K1015362</t>
  </si>
  <si>
    <t>K1015805</t>
  </si>
  <si>
    <t>K1015806</t>
  </si>
  <si>
    <t>K1020253</t>
  </si>
  <si>
    <t>K1020255</t>
  </si>
  <si>
    <t>K1020256</t>
  </si>
  <si>
    <t>K1020257</t>
  </si>
  <si>
    <t>K1020258</t>
  </si>
  <si>
    <t>K1020259</t>
  </si>
  <si>
    <t>K1020265</t>
  </si>
  <si>
    <t>K1020554</t>
  </si>
  <si>
    <t>K1024516</t>
  </si>
  <si>
    <t>K1024566</t>
  </si>
  <si>
    <t>K1024587</t>
  </si>
  <si>
    <t>K1024629</t>
  </si>
  <si>
    <t>K1024630</t>
  </si>
  <si>
    <t>K1024631</t>
  </si>
  <si>
    <t>K1024632</t>
  </si>
  <si>
    <t>K1024695</t>
  </si>
  <si>
    <t>K1024697</t>
  </si>
  <si>
    <t>K1024698</t>
  </si>
  <si>
    <t>K1024736</t>
  </si>
  <si>
    <t>K1024737</t>
  </si>
  <si>
    <t>K1024738</t>
  </si>
  <si>
    <t>K1024739</t>
  </si>
  <si>
    <t>K1024740</t>
  </si>
  <si>
    <t>K1024741</t>
  </si>
  <si>
    <t>K1016517</t>
  </si>
  <si>
    <t>K1021745</t>
  </si>
  <si>
    <t>K1025258</t>
  </si>
  <si>
    <t>K1025565</t>
  </si>
  <si>
    <t>K1018870</t>
  </si>
  <si>
    <t>K1018872</t>
  </si>
  <si>
    <t>K1022626</t>
  </si>
  <si>
    <t>K1022734</t>
  </si>
  <si>
    <t>K1022735</t>
  </si>
  <si>
    <t>K1022736</t>
  </si>
  <si>
    <t>K1022767</t>
  </si>
  <si>
    <t>K1023041</t>
  </si>
  <si>
    <t>Аккумуляторная батарея GFM-600Ah 2V</t>
  </si>
  <si>
    <t>Аккумулятор 6-GFM-200 Ah</t>
  </si>
  <si>
    <t>Кондиционер 24 inverter</t>
  </si>
  <si>
    <t>Колонный кондиционер 60</t>
  </si>
  <si>
    <t>Колонный кондиционер SIL1-F48HF</t>
  </si>
  <si>
    <t>Стойка металлическая для кабеля СТ-1 h=6м</t>
  </si>
  <si>
    <t>Ограждение 4x4x2</t>
  </si>
  <si>
    <t>Ограждение 6x6x2</t>
  </si>
  <si>
    <t>Телекоммуникационный шкаф (IP65)</t>
  </si>
  <si>
    <t>Металлическая опора Н=12 м</t>
  </si>
  <si>
    <t>Кондиционерь</t>
  </si>
  <si>
    <t>Кондиционер 18 inverter</t>
  </si>
  <si>
    <t>Кондиционер 12 inverter</t>
  </si>
  <si>
    <t>Колонный кондиционер  24</t>
  </si>
  <si>
    <t>Колонный кондиционер 30</t>
  </si>
  <si>
    <t>Колонный кондиционер SIL1- F60</t>
  </si>
  <si>
    <t>Трехгранная мачта H=36м с метизами, с такелажом</t>
  </si>
  <si>
    <t>Трехгранная мачта H=30м с метизами, с такелажом</t>
  </si>
  <si>
    <t>Антенная трубостойка Н=9,0м</t>
  </si>
  <si>
    <t>Трёхгранная мачта H=42м с метизами, с такелажам</t>
  </si>
  <si>
    <t>Трёхгранная мачта H=48м с метизами, с такелажам</t>
  </si>
  <si>
    <t>Трёхгранная мачта H=15м с метизами, с такелажам</t>
  </si>
  <si>
    <t>Моноблок марки «Idevice» модели AIOI3-24</t>
  </si>
  <si>
    <t>Трёхгранная мачта H=24м с метизами, с такелажам</t>
  </si>
  <si>
    <t>Колонный кондиционер 48</t>
  </si>
  <si>
    <t>AZIYA FAVORIT PLYUS MCHJ</t>
  </si>
  <si>
    <t>GRANIT MCHJ</t>
  </si>
  <si>
    <t>MCHJ TOPMETALPRO</t>
  </si>
  <si>
    <t>GLOBAL TEX PROM SERVIS OK</t>
  </si>
  <si>
    <t>METAL PRODUCT EXCLUSIVE MCHJ</t>
  </si>
  <si>
    <t>ELEKTROPRIBOR REAL TORG MCHJ</t>
  </si>
  <si>
    <t>TELECOM DEVICES PRO MCHJ</t>
  </si>
  <si>
    <t>RED ROOF-2018 MCHJ</t>
  </si>
  <si>
    <t>301729736</t>
  </si>
  <si>
    <t>200795439</t>
  </si>
  <si>
    <t>307553533</t>
  </si>
  <si>
    <t>304623337</t>
  </si>
  <si>
    <t>304310670</t>
  </si>
  <si>
    <t>302236108</t>
  </si>
  <si>
    <t>305839066</t>
  </si>
  <si>
    <t>01.04.2024 14:51:09</t>
  </si>
  <si>
    <t>01.04.2024 14:51:21</t>
  </si>
  <si>
    <t>05.04.2024 13:51:28</t>
  </si>
  <si>
    <t>05.04.2024 13:51:38</t>
  </si>
  <si>
    <t>08.05.2024 17:50:59</t>
  </si>
  <si>
    <t>08.05.2024 17:51:37</t>
  </si>
  <si>
    <t>08.05.2024 17:52:20</t>
  </si>
  <si>
    <t>08.05.2024 17:53:33</t>
  </si>
  <si>
    <t>08.05.2024 17:55:16</t>
  </si>
  <si>
    <t>08.05.2024 17:57:07</t>
  </si>
  <si>
    <t>10.05.2024 09:19:42</t>
  </si>
  <si>
    <t>13.05.2024 16:42:50</t>
  </si>
  <si>
    <t>13.06.2024 14:44:43</t>
  </si>
  <si>
    <t>13.06.2024 16:41:11</t>
  </si>
  <si>
    <t>13.06.2024 17:03:24</t>
  </si>
  <si>
    <t>14.06.2024 09:05:19</t>
  </si>
  <si>
    <t>14.06.2024 09:05:39</t>
  </si>
  <si>
    <t>14.06.2024 09:06:30</t>
  </si>
  <si>
    <t>14.06.2024 09:07:03</t>
  </si>
  <si>
    <t>14.06.2024 11:24:15</t>
  </si>
  <si>
    <t>14.06.2024 11:24:28</t>
  </si>
  <si>
    <t>14.06.2024 11:24:58</t>
  </si>
  <si>
    <t>14.06.2024 12:11:51</t>
  </si>
  <si>
    <t>14.06.2024 12:12:11</t>
  </si>
  <si>
    <t>14.06.2024 12:12:31</t>
  </si>
  <si>
    <t>14.06.2024 12:12:46</t>
  </si>
  <si>
    <t>14.06.2024 12:13:02</t>
  </si>
  <si>
    <t>14.06.2024 12:13:38</t>
  </si>
  <si>
    <t>15.04.2024 12:56:42</t>
  </si>
  <si>
    <t>21.05.2024 17:53:12</t>
  </si>
  <si>
    <t>21.06.2024 09:07:42</t>
  </si>
  <si>
    <t>25.06.2024 10:29:52</t>
  </si>
  <si>
    <t>29.04.2024 17:49:35</t>
  </si>
  <si>
    <t>29.04.2024 17:49:45</t>
  </si>
  <si>
    <t>29.05.2024 16:02:49</t>
  </si>
  <si>
    <t>30.05.2024 12:34:21</t>
  </si>
  <si>
    <t>30.05.2024 12:35:18</t>
  </si>
  <si>
    <t>30.05.2024 12:36:07</t>
  </si>
  <si>
    <t>30.05.2024 14:38:57</t>
  </si>
  <si>
    <t>31.05.2024 17:03:13</t>
  </si>
  <si>
    <t>2024-yil 2-chorak</t>
  </si>
  <si>
    <t>etender.uzex.uz</t>
  </si>
  <si>
    <t>shartli birlik</t>
  </si>
  <si>
    <t>“O‘zbektelekom” AK o‘z mablag‘lari xisobidan</t>
  </si>
  <si>
    <t>365 kun</t>
  </si>
  <si>
    <t>30 kun</t>
  </si>
  <si>
    <t>60 kun</t>
  </si>
  <si>
    <t>dona</t>
  </si>
  <si>
    <t>2-chorak bo‘yicha jami:</t>
  </si>
  <si>
    <t>Tender</t>
  </si>
  <si>
    <t>24121006358000</t>
  </si>
  <si>
    <t xml:space="preserve">Обслуживание не телекоммуникационных элементов подсистемы базовых станций национального оператора сотовой связи «УзМобайл»	</t>
  </si>
  <si>
    <t>“BRAMIS” MCHJ</t>
  </si>
  <si>
    <t>SWS-07</t>
  </si>
  <si>
    <t>To‘g‘ridan-to‘g‘ri shartnomalar</t>
  </si>
  <si>
    <t>Eng yaxshi takliflarni tanlash</t>
  </si>
  <si>
    <t>O‘RQ-684, PQ-5171, PQ-332</t>
  </si>
  <si>
    <t>To‘g‘ridan-to‘g‘ri</t>
  </si>
  <si>
    <t>Услуги в области административного, хозяйственного и прочего вспомогательного обслуживания</t>
  </si>
  <si>
    <t>O'z mablag'lari</t>
  </si>
  <si>
    <t>Олтинкўл тумани шахсий таркиб хужжатлари давлат</t>
  </si>
  <si>
    <t>№20</t>
  </si>
  <si>
    <t>Услуги вспомогательные, связанные с услугами финансового посредничества и страхования</t>
  </si>
  <si>
    <t> ООО UNICON-SOFT</t>
  </si>
  <si>
    <t>№24027-2024/IJRO</t>
  </si>
  <si>
    <t>Андижон шахар шахсий таркиб хужжатлари давлат архиви</t>
  </si>
  <si>
    <t>№02</t>
  </si>
  <si>
    <t>Кўргонтепа тумани шахсий таркиб хужжатлари давлат архиви</t>
  </si>
  <si>
    <t>№31</t>
  </si>
  <si>
    <t>Асака тумани шахсий таркиб хужжатлари давлат архиви</t>
  </si>
  <si>
    <t>№3</t>
  </si>
  <si>
    <t> Андижон тумани шахсий таркиб хужжатлари давлат архиви</t>
  </si>
  <si>
    <t>№6</t>
  </si>
  <si>
    <t>Электроэнергия, газ, пар и кондиционирование воздуха</t>
  </si>
  <si>
    <t> Худудий электр тармоклари АЖ</t>
  </si>
  <si>
    <t>№22</t>
  </si>
  <si>
    <t>Услуги по страхованию, перестрахованию и негосударственному пенсионному обеспечению, кроме обязательного социального обеспечения</t>
  </si>
  <si>
    <t> ALSKOM</t>
  </si>
  <si>
    <t>SH25/4-4/096</t>
  </si>
  <si>
    <t>№16613-2024</t>
  </si>
  <si>
    <t> "UNICON.UZ-FAN-TEXNIKA VA MARKETING TADQIQOTLARI MARKAZI" DAVLAT UNITAR KORXONASI</t>
  </si>
  <si>
    <t>Е-24-1148</t>
  </si>
  <si>
    <t>28.03.2024</t>
  </si>
  <si>
    <t>Продукция лесоводства, лесозаготовок и связанные с этим услуги</t>
  </si>
  <si>
    <t>"XORAZM DAVLAT O`RMON XO`JALIGI" DAVLAT MUASSASASI</t>
  </si>
  <si>
    <t>№15/24</t>
  </si>
  <si>
    <t>ALSKOM</t>
  </si>
  <si>
    <t>№sh--22/4-1/017</t>
  </si>
  <si>
    <t>E-24-1414</t>
  </si>
  <si>
    <t>Услуги в области здравоохранения</t>
  </si>
  <si>
    <t> "MEDICAL SERVIS ASR" MAS'ULIYATI CHEKLANGAN JAMIYAT</t>
  </si>
  <si>
    <t>№8</t>
  </si>
  <si>
    <t>Услуги издательские</t>
  </si>
  <si>
    <t> "INTERNATIONAL MANAGEMENT" MAS'ULIYATI CHEKLANGAN JAMIYAT</t>
  </si>
  <si>
    <t>№277</t>
  </si>
  <si>
    <t> "O`ZBEKISTON RESPUBLIKASI KO`ZI OJIZLAR JAMIYATI CHYOTKA O`QUV ISHLAB CHIQARISH KORXONASI" QO`SHIMCHA MAS`ULIYATLI JAMIYAT</t>
  </si>
  <si>
    <t>№19/04-В</t>
  </si>
  <si>
    <t>shartnoma shartlari bajargunga qadar</t>
  </si>
  <si>
    <t>Sh22/4-1/021</t>
  </si>
  <si>
    <t>Продукция и услуги сельского хозяйства и охоты</t>
  </si>
  <si>
    <t>"ISHONCH GAZON" MAS'ULIYATI CHEKLANGAN JAMIYAT</t>
  </si>
  <si>
    <t>5 kun</t>
  </si>
  <si>
    <t> "NAVOIY DAVLAT O`RMON XO`JALIGI" DAVLAT MUASSASASI</t>
  </si>
  <si>
    <t>№79-5-79-ОХ/2024</t>
  </si>
  <si>
    <t>10 kun</t>
  </si>
  <si>
    <t>Услуги рекламные и услуги по исследованию конъюнктуры рынка</t>
  </si>
  <si>
    <t>"UZDIGITAL TV" MAS'ULIYATI CHEKLANGAN JAMIYAT</t>
  </si>
  <si>
    <t>SH 16-1/4-4/0017</t>
  </si>
  <si>
    <t>yagona yetkazib beruvchi</t>
  </si>
  <si>
    <t>odam soni</t>
  </si>
  <si>
    <t>m2</t>
  </si>
  <si>
    <t>PQ-3953, 17-modda</t>
  </si>
  <si>
    <t>PQ-3953, 44-modda</t>
  </si>
  <si>
    <t>PQ-3953, 16-modda</t>
  </si>
  <si>
    <t>PQ-3953, 34-modda</t>
  </si>
  <si>
    <t>O‘RQ-684, 61-modda</t>
  </si>
  <si>
    <t>PQ-3953, 33-modda</t>
  </si>
  <si>
    <t>PQ-3953, 12-modda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</si>
</sst>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00000"/>
    <numFmt numFmtId="165" formatCode="#,##0.00\ _₽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81">
    <xf numFmtId="0" fontId="0" fillId="0" borderId="0" xfId="0"/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3" fontId="3" fillId="2" borderId="8" xfId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164" fontId="3" fillId="2" borderId="8" xfId="0" applyNumberFormat="1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43" fontId="3" fillId="2" borderId="8" xfId="1" applyFont="1" applyFill="1" applyBorder="1" applyAlignment="1">
      <alignment horizontal="center" vertical="center"/>
    </xf>
    <xf numFmtId="1" fontId="8" fillId="0" borderId="9" xfId="0" applyNumberFormat="1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43" fontId="8" fillId="0" borderId="9" xfId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165" fontId="0" fillId="0" borderId="0" xfId="0" applyNumberFormat="1"/>
    <xf numFmtId="165" fontId="3" fillId="0" borderId="8" xfId="1" applyNumberFormat="1" applyFont="1" applyBorder="1" applyAlignment="1">
      <alignment horizontal="right" vertical="center"/>
    </xf>
    <xf numFmtId="1" fontId="8" fillId="0" borderId="13" xfId="0" applyNumberFormat="1" applyFont="1" applyBorder="1" applyAlignment="1">
      <alignment horizontal="center" vertical="center" wrapText="1"/>
    </xf>
    <xf numFmtId="43" fontId="3" fillId="2" borderId="7" xfId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43" fontId="4" fillId="5" borderId="8" xfId="0" applyNumberFormat="1" applyFont="1" applyFill="1" applyBorder="1" applyAlignment="1">
      <alignment vertical="center"/>
    </xf>
    <xf numFmtId="43" fontId="4" fillId="5" borderId="8" xfId="1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3" fillId="2" borderId="7" xfId="0" applyNumberFormat="1" applyFont="1" applyFill="1" applyBorder="1" applyAlignment="1">
      <alignment horizontal="center" vertical="center" wrapText="1"/>
    </xf>
    <xf numFmtId="165" fontId="5" fillId="2" borderId="3" xfId="0" applyNumberFormat="1" applyFont="1" applyFill="1" applyBorder="1" applyAlignment="1">
      <alignment horizontal="center" vertical="center" wrapText="1"/>
    </xf>
    <xf numFmtId="0" fontId="1" fillId="0" borderId="0" xfId="2"/>
    <xf numFmtId="0" fontId="1" fillId="0" borderId="0" xfId="2" applyAlignment="1">
      <alignment horizontal="center"/>
    </xf>
    <xf numFmtId="0" fontId="1" fillId="0" borderId="0" xfId="2" applyAlignment="1">
      <alignment horizontal="center" vertical="center"/>
    </xf>
    <xf numFmtId="0" fontId="9" fillId="2" borderId="7" xfId="2" applyFont="1" applyFill="1" applyBorder="1" applyAlignment="1">
      <alignment horizontal="center" vertical="center" wrapText="1"/>
    </xf>
    <xf numFmtId="49" fontId="9" fillId="2" borderId="7" xfId="2" applyNumberFormat="1" applyFont="1" applyFill="1" applyBorder="1" applyAlignment="1">
      <alignment horizontal="center" vertical="center" wrapText="1"/>
    </xf>
    <xf numFmtId="164" fontId="9" fillId="2" borderId="7" xfId="2" applyNumberFormat="1" applyFont="1" applyFill="1" applyBorder="1" applyAlignment="1">
      <alignment horizontal="center" vertical="center" wrapText="1"/>
    </xf>
    <xf numFmtId="4" fontId="9" fillId="2" borderId="7" xfId="2" applyNumberFormat="1" applyFont="1" applyFill="1" applyBorder="1" applyAlignment="1">
      <alignment horizontal="center" vertical="center" wrapText="1"/>
    </xf>
    <xf numFmtId="14" fontId="9" fillId="2" borderId="7" xfId="2" applyNumberFormat="1" applyFont="1" applyFill="1" applyBorder="1" applyAlignment="1">
      <alignment horizontal="center" vertical="center" wrapText="1"/>
    </xf>
    <xf numFmtId="43" fontId="4" fillId="5" borderId="8" xfId="0" applyNumberFormat="1" applyFont="1" applyFill="1" applyBorder="1" applyAlignment="1">
      <alignment horizontal="center" vertical="center"/>
    </xf>
    <xf numFmtId="43" fontId="3" fillId="0" borderId="8" xfId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 wrapText="1"/>
    </xf>
    <xf numFmtId="164" fontId="3" fillId="2" borderId="12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5" xfId="0" applyFont="1" applyBorder="1"/>
    <xf numFmtId="0" fontId="7" fillId="0" borderId="0" xfId="2" applyFont="1"/>
    <xf numFmtId="0" fontId="9" fillId="2" borderId="8" xfId="2" applyFont="1" applyFill="1" applyBorder="1" applyAlignment="1">
      <alignment horizontal="center" vertical="center" wrapText="1"/>
    </xf>
    <xf numFmtId="4" fontId="9" fillId="2" borderId="8" xfId="2" applyNumberFormat="1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1" fontId="9" fillId="2" borderId="8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 wrapText="1"/>
    </xf>
    <xf numFmtId="0" fontId="7" fillId="2" borderId="8" xfId="2" applyFont="1" applyFill="1" applyBorder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0" fontId="5" fillId="2" borderId="3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9" fillId="6" borderId="8" xfId="2" applyFont="1" applyFill="1" applyBorder="1" applyAlignment="1">
      <alignment horizontal="center" vertical="center" wrapText="1"/>
    </xf>
    <xf numFmtId="0" fontId="9" fillId="6" borderId="7" xfId="2" applyFont="1" applyFill="1" applyBorder="1" applyAlignment="1">
      <alignment horizontal="center" vertical="center" wrapText="1"/>
    </xf>
    <xf numFmtId="49" fontId="7" fillId="0" borderId="0" xfId="2" applyNumberFormat="1" applyFont="1"/>
    <xf numFmtId="49" fontId="7" fillId="0" borderId="0" xfId="2" applyNumberFormat="1" applyFont="1" applyAlignment="1">
      <alignment horizontal="center"/>
    </xf>
    <xf numFmtId="49" fontId="7" fillId="0" borderId="15" xfId="2" applyNumberFormat="1" applyFont="1" applyBorder="1"/>
    <xf numFmtId="49" fontId="1" fillId="0" borderId="0" xfId="2" applyNumberFormat="1"/>
    <xf numFmtId="49" fontId="0" fillId="0" borderId="0" xfId="0" applyNumberFormat="1"/>
    <xf numFmtId="49" fontId="0" fillId="0" borderId="15" xfId="0" applyNumberFormat="1" applyBorder="1"/>
    <xf numFmtId="43" fontId="0" fillId="0" borderId="0" xfId="1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4" fillId="3" borderId="5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horizontal="center" vertical="center"/>
    </xf>
    <xf numFmtId="0" fontId="4" fillId="3" borderId="6" xfId="2" applyFont="1" applyFill="1" applyBorder="1" applyAlignment="1">
      <alignment horizontal="center" vertical="center"/>
    </xf>
    <xf numFmtId="0" fontId="4" fillId="4" borderId="5" xfId="2" applyFont="1" applyFill="1" applyBorder="1" applyAlignment="1">
      <alignment horizontal="center" vertical="center"/>
    </xf>
    <xf numFmtId="0" fontId="4" fillId="4" borderId="2" xfId="2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.zokirova\Desktop\DAVLAT_XARIDLARI_TO&#8216;G&#8216;RISIDAGI_MA&#8217;LUMOTLAR_2024y,_2_chorak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.akramov\Desktop\&#8220;O&#8216;zbektelekom&#8221;_AK_Davlat_xaridlari_bo'yicha_ma'lumot_Tog%60rid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1-&#1055;&#1083;&#1072;&#1085;%20&#1075;&#1088;&#1072;&#1092;&#1080;&#1082;%20&#1086;&#1090;&#1073;&#1086;&#1088;&#1072;\&#1056;&#1077;&#1077;&#1089;&#1090;&#1088;%20&#1076;&#1086;&#1075;&#1086;&#1074;&#1086;&#1088;&#1086;&#1074;%202024\&#1086;&#1090;&#1095;&#1077;&#1090;%20&#1087;&#1086;%20&#1087;&#1088;&#1103;&#1084;&#1099;&#1084;%20&#1089;%20&#1089;&#1072;&#1081;&#1090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arid.uz elektron do'kon"/>
      <sheetName val="xarid.uzex.uz milliy do'kon"/>
      <sheetName val="xarid.uzex.uz auksion"/>
      <sheetName val="xt-xarid elektron do'kon"/>
      <sheetName val="xt-xarid auksion"/>
      <sheetName val="cooperation.uz"/>
      <sheetName val="eng yaxshi takliflarni tanlash"/>
      <sheetName val="tender"/>
      <sheetName val="to'g'ridan-to'g'ri"/>
    </sheetNames>
    <sheetDataSet>
      <sheetData sheetId="0">
        <row r="5">
          <cell r="B5" t="str">
            <v>241210082639360</v>
          </cell>
        </row>
      </sheetData>
      <sheetData sheetId="1">
        <row r="5">
          <cell r="B5" t="str">
            <v>241210082613665</v>
          </cell>
          <cell r="C5" t="str">
            <v>Milliy Do'kon</v>
          </cell>
          <cell r="D5" t="str">
            <v>xarid.uzex.uz</v>
          </cell>
          <cell r="E5" t="str">
            <v>Фирменный бланк</v>
          </cell>
          <cell r="F5" t="str">
            <v>шт</v>
          </cell>
          <cell r="G5">
            <v>1000</v>
          </cell>
          <cell r="H5" t="str">
            <v>AK O'zbektelekom</v>
          </cell>
          <cell r="I5" t="str">
            <v>ООО TERRA PRINT KLASTER</v>
          </cell>
          <cell r="J5" t="str">
            <v>305913275</v>
          </cell>
          <cell r="K5">
            <v>2500000</v>
          </cell>
          <cell r="L5">
            <v>1400000</v>
          </cell>
          <cell r="M5" t="str">
            <v>2238376</v>
          </cell>
          <cell r="N5" t="str">
            <v>27.04.2024 11:23:42</v>
          </cell>
          <cell r="O5" t="str">
            <v>UZS</v>
          </cell>
          <cell r="Q5" t="str">
            <v>O'zRQ-684</v>
          </cell>
        </row>
        <row r="6">
          <cell r="B6" t="str">
            <v>241210082639262</v>
          </cell>
          <cell r="C6" t="str">
            <v>Milliy Do'kon</v>
          </cell>
          <cell r="D6" t="str">
            <v>xarid.uzex.uz</v>
          </cell>
          <cell r="E6" t="str">
            <v>Масло индустриальное</v>
          </cell>
          <cell r="F6" t="str">
            <v>л</v>
          </cell>
          <cell r="G6">
            <v>400</v>
          </cell>
          <cell r="H6" t="str">
            <v>AK O'zbektelekom</v>
          </cell>
          <cell r="I6" t="str">
            <v>ООО "CHILON LUBRICANTS"</v>
          </cell>
          <cell r="J6" t="str">
            <v>302684248</v>
          </cell>
          <cell r="K6">
            <v>8800000</v>
          </cell>
          <cell r="L6">
            <v>6854400</v>
          </cell>
          <cell r="M6" t="str">
            <v>2252105</v>
          </cell>
          <cell r="N6" t="str">
            <v>02.05.2024 17:06:40</v>
          </cell>
          <cell r="O6" t="str">
            <v>UZS</v>
          </cell>
          <cell r="Q6" t="str">
            <v>O'zRQ-684</v>
          </cell>
        </row>
        <row r="7">
          <cell r="B7" t="str">
            <v>241210082705294</v>
          </cell>
          <cell r="C7" t="str">
            <v>Milliy Do'kon</v>
          </cell>
          <cell r="D7" t="str">
            <v>xarid.uzex.uz</v>
          </cell>
          <cell r="E7" t="str">
            <v>LED панель</v>
          </cell>
          <cell r="F7" t="str">
            <v>шт</v>
          </cell>
          <cell r="G7">
            <v>132</v>
          </cell>
          <cell r="H7" t="str">
            <v>AK O'zbektelekom</v>
          </cell>
          <cell r="I7" t="str">
            <v xml:space="preserve"> "DREAM ELECTRIC TRADE" mas`uliyati cheklangan jam</v>
          </cell>
          <cell r="J7" t="str">
            <v>308786764</v>
          </cell>
          <cell r="K7">
            <v>24684000</v>
          </cell>
          <cell r="L7">
            <v>24683868</v>
          </cell>
          <cell r="M7" t="str">
            <v>2306674</v>
          </cell>
          <cell r="N7" t="str">
            <v>20.05.2024 16:13:17</v>
          </cell>
          <cell r="O7" t="str">
            <v>UZS</v>
          </cell>
          <cell r="Q7" t="str">
            <v>O'zRQ-684</v>
          </cell>
        </row>
        <row r="8">
          <cell r="B8" t="str">
            <v>241210082784351</v>
          </cell>
          <cell r="C8" t="str">
            <v>Milliy Do'kon</v>
          </cell>
          <cell r="D8" t="str">
            <v>xarid.uzex.uz</v>
          </cell>
          <cell r="E8" t="str">
            <v>LED панель</v>
          </cell>
          <cell r="F8" t="str">
            <v>шт</v>
          </cell>
          <cell r="G8">
            <v>20</v>
          </cell>
          <cell r="H8" t="str">
            <v>AK O'zbektelekom</v>
          </cell>
          <cell r="I8" t="str">
            <v xml:space="preserve"> "DREAM ELECTRIC TRADE" mas`uliyati cheklangan jam</v>
          </cell>
          <cell r="J8" t="str">
            <v>308786764</v>
          </cell>
          <cell r="K8">
            <v>500000</v>
          </cell>
          <cell r="L8">
            <v>480000</v>
          </cell>
          <cell r="M8" t="str">
            <v>2365938</v>
          </cell>
          <cell r="N8" t="str">
            <v>10.06.2024 11:54:40</v>
          </cell>
          <cell r="O8" t="str">
            <v>UZS</v>
          </cell>
          <cell r="Q8" t="str">
            <v>O'zRQ-684</v>
          </cell>
        </row>
        <row r="9">
          <cell r="B9" t="str">
            <v>241210082569293</v>
          </cell>
          <cell r="C9" t="str">
            <v>Milliy Do'kon</v>
          </cell>
          <cell r="D9" t="str">
            <v>xarid.uzex.uz</v>
          </cell>
          <cell r="E9" t="str">
            <v>Маршрутизатор</v>
          </cell>
          <cell r="F9" t="str">
            <v>шт</v>
          </cell>
          <cell r="G9">
            <v>10000</v>
          </cell>
          <cell r="H9" t="str">
            <v>AK O'zbektelekom</v>
          </cell>
          <cell r="I9" t="str">
            <v>CHIMTRADE MCHJ</v>
          </cell>
          <cell r="J9" t="str">
            <v>310859927</v>
          </cell>
          <cell r="K9">
            <v>6500000000</v>
          </cell>
          <cell r="L9">
            <v>6500000000</v>
          </cell>
          <cell r="M9" t="str">
            <v>2210517</v>
          </cell>
          <cell r="N9" t="str">
            <v>18.04.2024 15:21:06</v>
          </cell>
          <cell r="O9" t="str">
            <v>UZS</v>
          </cell>
          <cell r="Q9" t="str">
            <v>O'zRQ-684</v>
          </cell>
        </row>
        <row r="10">
          <cell r="B10" t="str">
            <v>241210082667579</v>
          </cell>
          <cell r="C10" t="str">
            <v>Milliy Do'kon</v>
          </cell>
          <cell r="D10" t="str">
            <v>xarid.uzex.uz</v>
          </cell>
          <cell r="E10" t="str">
            <v>Сувениры с национальном орнаментом с нанесённым логотипом</v>
          </cell>
          <cell r="F10" t="str">
            <v>шт</v>
          </cell>
          <cell r="G10">
            <v>5</v>
          </cell>
          <cell r="H10" t="str">
            <v>AK O'zbektelekom</v>
          </cell>
          <cell r="I10" t="str">
            <v>YTT "Xamroxo`jayev Shovkat Xaydar o`g`li"</v>
          </cell>
          <cell r="J10" t="str">
            <v>531597288</v>
          </cell>
          <cell r="K10">
            <v>12500000</v>
          </cell>
          <cell r="L10">
            <v>10000000.050000001</v>
          </cell>
          <cell r="M10" t="str">
            <v>2274888</v>
          </cell>
          <cell r="N10" t="str">
            <v>10.05.2024 16:56:33</v>
          </cell>
          <cell r="O10" t="str">
            <v>UZS</v>
          </cell>
          <cell r="Q10" t="str">
            <v>O'zRQ-684</v>
          </cell>
        </row>
        <row r="11">
          <cell r="B11" t="str">
            <v>241210082667564</v>
          </cell>
          <cell r="C11" t="str">
            <v>Milliy Do'kon</v>
          </cell>
          <cell r="D11" t="str">
            <v>xarid.uzex.uz</v>
          </cell>
          <cell r="E11" t="str">
            <v>Сувениры с национальном орнаментом с нанесённым логотипом</v>
          </cell>
          <cell r="F11" t="str">
            <v>шт</v>
          </cell>
          <cell r="G11">
            <v>2</v>
          </cell>
          <cell r="H11" t="str">
            <v>AK O'zbektelekom</v>
          </cell>
          <cell r="I11" t="str">
            <v>YTT "Xamroxo`jayev Shovkat Xaydar o`g`li"</v>
          </cell>
          <cell r="J11" t="str">
            <v>531597288</v>
          </cell>
          <cell r="K11">
            <v>3000000</v>
          </cell>
          <cell r="L11">
            <v>1200000</v>
          </cell>
          <cell r="M11" t="str">
            <v>2274883</v>
          </cell>
          <cell r="N11" t="str">
            <v>10.05.2024 16:56:31</v>
          </cell>
          <cell r="O11" t="str">
            <v>UZS</v>
          </cell>
          <cell r="Q11" t="str">
            <v>O'zRQ-684</v>
          </cell>
        </row>
        <row r="12">
          <cell r="B12" t="str">
            <v>241210082667566</v>
          </cell>
          <cell r="C12" t="str">
            <v>Milliy Do'kon</v>
          </cell>
          <cell r="D12" t="str">
            <v>xarid.uzex.uz</v>
          </cell>
          <cell r="E12" t="str">
            <v>Сувениры с национальном орнаментом с нанесённым логотипом</v>
          </cell>
          <cell r="F12" t="str">
            <v>шт</v>
          </cell>
          <cell r="G12">
            <v>2</v>
          </cell>
          <cell r="H12" t="str">
            <v>AK O'zbektelekom</v>
          </cell>
          <cell r="I12" t="str">
            <v>YTT "Xamroxo`jayev Shovkat Xaydar o`g`li"</v>
          </cell>
          <cell r="J12" t="str">
            <v>531597288</v>
          </cell>
          <cell r="K12">
            <v>6250000</v>
          </cell>
          <cell r="L12">
            <v>5000000.0199999996</v>
          </cell>
          <cell r="M12" t="str">
            <v>2274886</v>
          </cell>
          <cell r="N12" t="str">
            <v>10.05.2024 16:56:32</v>
          </cell>
          <cell r="O12" t="str">
            <v>UZS</v>
          </cell>
          <cell r="Q12" t="str">
            <v>O'zRQ-684</v>
          </cell>
        </row>
        <row r="13">
          <cell r="B13" t="str">
            <v>241210082667573</v>
          </cell>
          <cell r="C13" t="str">
            <v>Milliy Do'kon</v>
          </cell>
          <cell r="D13" t="str">
            <v>xarid.uzex.uz</v>
          </cell>
          <cell r="E13" t="str">
            <v>Сувениры с национальном орнаментом с нанесённым логотипом</v>
          </cell>
          <cell r="F13" t="str">
            <v>шт</v>
          </cell>
          <cell r="G13">
            <v>4</v>
          </cell>
          <cell r="H13" t="str">
            <v>AK O'zbektelekom</v>
          </cell>
          <cell r="I13" t="str">
            <v>YTT "Xamroxo`jayev Shovkat Xaydar o`g`li"</v>
          </cell>
          <cell r="J13" t="str">
            <v>531597288</v>
          </cell>
          <cell r="K13">
            <v>3750000</v>
          </cell>
          <cell r="L13">
            <v>3000000.04</v>
          </cell>
          <cell r="M13" t="str">
            <v>2274887</v>
          </cell>
          <cell r="N13" t="str">
            <v>10.05.2024 16:56:33</v>
          </cell>
          <cell r="O13" t="str">
            <v>UZS</v>
          </cell>
          <cell r="Q13" t="str">
            <v>O'zRQ-684</v>
          </cell>
        </row>
        <row r="14">
          <cell r="B14" t="str">
            <v>241210082842364</v>
          </cell>
          <cell r="C14" t="str">
            <v>Milliy Do'kon</v>
          </cell>
          <cell r="D14" t="str">
            <v>xarid.uzex.uz</v>
          </cell>
          <cell r="E14" t="str">
            <v>Патч корд</v>
          </cell>
          <cell r="F14" t="str">
            <v>шт</v>
          </cell>
          <cell r="G14">
            <v>25000</v>
          </cell>
          <cell r="H14" t="str">
            <v>AK O'zbektelekom</v>
          </cell>
          <cell r="I14" t="str">
            <v>CHIMTRADE MCHJ</v>
          </cell>
          <cell r="J14" t="str">
            <v>310859927</v>
          </cell>
          <cell r="K14">
            <v>1200000000</v>
          </cell>
          <cell r="L14">
            <v>1062500000</v>
          </cell>
          <cell r="M14" t="str">
            <v>2401840</v>
          </cell>
          <cell r="N14" t="str">
            <v>27.06.2024 17:35:58</v>
          </cell>
          <cell r="O14" t="str">
            <v>UZS</v>
          </cell>
          <cell r="Q14" t="str">
            <v>O'zRQ-684</v>
          </cell>
        </row>
        <row r="15">
          <cell r="B15" t="str">
            <v>241210082758832</v>
          </cell>
          <cell r="C15" t="str">
            <v>Milliy Do'kon</v>
          </cell>
          <cell r="D15" t="str">
            <v>xarid.uzex.uz</v>
          </cell>
          <cell r="E15" t="str">
            <v>Моноблок</v>
          </cell>
          <cell r="F15" t="str">
            <v>компл.</v>
          </cell>
          <cell r="G15">
            <v>7</v>
          </cell>
          <cell r="H15" t="str">
            <v>AK O'zbektelekom</v>
          </cell>
          <cell r="I15" t="str">
            <v>YATT IGAMBERDIEV BAXODIR XABIBULLAEVICH</v>
          </cell>
          <cell r="J15" t="str">
            <v>516356395</v>
          </cell>
          <cell r="K15">
            <v>70000000</v>
          </cell>
          <cell r="L15">
            <v>37961000</v>
          </cell>
          <cell r="M15" t="str">
            <v>2335840</v>
          </cell>
          <cell r="N15" t="str">
            <v>30.05.2024 17:44:52</v>
          </cell>
          <cell r="O15" t="str">
            <v>UZS</v>
          </cell>
          <cell r="Q15" t="str">
            <v>O'zRQ-684</v>
          </cell>
          <cell r="R15" t="str">
            <v>0820</v>
          </cell>
        </row>
        <row r="16">
          <cell r="B16" t="str">
            <v>241210082705295</v>
          </cell>
          <cell r="C16" t="str">
            <v>Milliy Do'kon</v>
          </cell>
          <cell r="D16" t="str">
            <v>xarid.uzex.uz</v>
          </cell>
          <cell r="E16" t="str">
            <v>Светильник</v>
          </cell>
          <cell r="F16" t="str">
            <v>шт</v>
          </cell>
          <cell r="G16">
            <v>30</v>
          </cell>
          <cell r="H16" t="str">
            <v>AK O'zbektelekom</v>
          </cell>
          <cell r="I16" t="str">
            <v xml:space="preserve"> "DREAM ELECTRIC TRADE" mas`uliyati cheklangan jam</v>
          </cell>
          <cell r="J16" t="str">
            <v>308786764</v>
          </cell>
          <cell r="K16">
            <v>1530000</v>
          </cell>
          <cell r="L16">
            <v>1529970</v>
          </cell>
          <cell r="M16" t="str">
            <v>2306683</v>
          </cell>
          <cell r="N16" t="str">
            <v>20.05.2024 16:15:02</v>
          </cell>
          <cell r="O16" t="str">
            <v>UZS</v>
          </cell>
          <cell r="Q16" t="str">
            <v>O'zRQ-684</v>
          </cell>
        </row>
        <row r="17">
          <cell r="B17" t="str">
            <v>241210082705298</v>
          </cell>
          <cell r="C17" t="str">
            <v>Milliy Do'kon</v>
          </cell>
          <cell r="D17" t="str">
            <v>xarid.uzex.uz</v>
          </cell>
          <cell r="E17" t="str">
            <v>Светильник</v>
          </cell>
          <cell r="F17" t="str">
            <v>шт</v>
          </cell>
          <cell r="G17">
            <v>20</v>
          </cell>
          <cell r="H17" t="str">
            <v>AK O'zbektelekom</v>
          </cell>
          <cell r="I17" t="str">
            <v xml:space="preserve"> "DREAM ELECTRIC TRADE" mas`uliyati cheklangan jam</v>
          </cell>
          <cell r="J17" t="str">
            <v>308786764</v>
          </cell>
          <cell r="K17">
            <v>1340000</v>
          </cell>
          <cell r="L17">
            <v>1339980</v>
          </cell>
          <cell r="M17" t="str">
            <v>2306690</v>
          </cell>
          <cell r="N17" t="str">
            <v>20.05.2024 16:16:06</v>
          </cell>
          <cell r="O17" t="str">
            <v>UZS</v>
          </cell>
          <cell r="Q17" t="str">
            <v>O'zRQ-684</v>
          </cell>
        </row>
        <row r="18">
          <cell r="B18" t="str">
            <v>241210082753456</v>
          </cell>
          <cell r="C18" t="str">
            <v>Milliy Do'kon</v>
          </cell>
          <cell r="D18" t="str">
            <v>xarid.uzex.uz</v>
          </cell>
          <cell r="E18" t="str">
            <v>Светильник</v>
          </cell>
          <cell r="F18" t="str">
            <v>шт</v>
          </cell>
          <cell r="G18">
            <v>500</v>
          </cell>
          <cell r="H18" t="str">
            <v>AK O'zbektelekom</v>
          </cell>
          <cell r="I18" t="str">
            <v xml:space="preserve"> "DREAM ELECTRIC TRADE" mas`uliyati cheklangan jam</v>
          </cell>
          <cell r="J18" t="str">
            <v>308786764</v>
          </cell>
          <cell r="K18">
            <v>28468000</v>
          </cell>
          <cell r="L18">
            <v>27968000</v>
          </cell>
          <cell r="M18" t="str">
            <v>2331476</v>
          </cell>
          <cell r="N18" t="str">
            <v>29.05.2024 16:02:09</v>
          </cell>
          <cell r="O18" t="str">
            <v>UZS</v>
          </cell>
          <cell r="Q18" t="str">
            <v>O'zRQ-684</v>
          </cell>
        </row>
        <row r="19">
          <cell r="B19" t="str">
            <v>241210082705299</v>
          </cell>
          <cell r="C19" t="str">
            <v>Milliy Do'kon</v>
          </cell>
          <cell r="D19" t="str">
            <v>xarid.uzex.uz</v>
          </cell>
          <cell r="E19" t="str">
            <v>Светильник</v>
          </cell>
          <cell r="F19" t="str">
            <v>шт</v>
          </cell>
          <cell r="G19">
            <v>20</v>
          </cell>
          <cell r="H19" t="str">
            <v>AK O'zbektelekom</v>
          </cell>
          <cell r="I19" t="str">
            <v xml:space="preserve"> "DREAM ELECTRIC TRADE" mas`uliyati cheklangan jam</v>
          </cell>
          <cell r="J19" t="str">
            <v>308786764</v>
          </cell>
          <cell r="K19">
            <v>1420000</v>
          </cell>
          <cell r="L19">
            <v>1419980</v>
          </cell>
          <cell r="M19" t="str">
            <v>2306685</v>
          </cell>
          <cell r="N19" t="str">
            <v>20.05.2024 16:15:32</v>
          </cell>
          <cell r="O19" t="str">
            <v>UZS</v>
          </cell>
          <cell r="Q19" t="str">
            <v>O'zRQ-684</v>
          </cell>
        </row>
        <row r="20">
          <cell r="B20" t="str">
            <v>241210082551336</v>
          </cell>
          <cell r="C20" t="str">
            <v>Milliy Do'kon</v>
          </cell>
          <cell r="D20" t="str">
            <v>xarid.uzex.uz</v>
          </cell>
          <cell r="E20" t="str">
            <v>Бумага для офисной техники белая</v>
          </cell>
          <cell r="F20" t="str">
            <v>пачка</v>
          </cell>
          <cell r="G20">
            <v>150</v>
          </cell>
          <cell r="H20" t="str">
            <v>AK O'zbektelekom</v>
          </cell>
          <cell r="I20" t="str">
            <v>ООО KARSHI UNEX PRO</v>
          </cell>
          <cell r="J20" t="str">
            <v>308468352</v>
          </cell>
          <cell r="K20">
            <v>8250000</v>
          </cell>
          <cell r="L20">
            <v>6000000</v>
          </cell>
          <cell r="M20" t="str">
            <v>2192407</v>
          </cell>
          <cell r="N20" t="str">
            <v>07.04.2024 15:59:46</v>
          </cell>
          <cell r="O20" t="str">
            <v>UZS</v>
          </cell>
          <cell r="Q20" t="str">
            <v>O'zRQ-684</v>
          </cell>
        </row>
        <row r="21">
          <cell r="B21" t="str">
            <v>241210082837189</v>
          </cell>
          <cell r="C21" t="str">
            <v>Milliy Do'kon</v>
          </cell>
          <cell r="D21" t="str">
            <v>xarid.uzex.uz</v>
          </cell>
          <cell r="E21" t="str">
            <v>Лестница выдвижная</v>
          </cell>
          <cell r="F21" t="str">
            <v>шт</v>
          </cell>
          <cell r="G21">
            <v>40</v>
          </cell>
          <cell r="H21" t="str">
            <v>AK O'zbektelekom</v>
          </cell>
          <cell r="I21" t="str">
            <v>ООО METAL TOOLS LADDERS</v>
          </cell>
          <cell r="J21" t="str">
            <v>306108168</v>
          </cell>
          <cell r="K21">
            <v>190000000</v>
          </cell>
          <cell r="L21">
            <v>189200000</v>
          </cell>
          <cell r="M21" t="str">
            <v>2401047</v>
          </cell>
          <cell r="N21" t="str">
            <v>26.06.2024 15:15:35</v>
          </cell>
          <cell r="O21" t="str">
            <v>UZS</v>
          </cell>
          <cell r="Q21" t="str">
            <v>O'zRQ-684</v>
          </cell>
          <cell r="R21" t="str">
            <v>1080</v>
          </cell>
        </row>
        <row r="22">
          <cell r="B22" t="str">
            <v>241210082768842</v>
          </cell>
          <cell r="C22" t="str">
            <v>Milliy Do'kon</v>
          </cell>
          <cell r="D22" t="str">
            <v>xarid.uzex.uz</v>
          </cell>
          <cell r="E22" t="str">
            <v>Водомер</v>
          </cell>
          <cell r="F22" t="str">
            <v>шт</v>
          </cell>
          <cell r="G22">
            <v>1</v>
          </cell>
          <cell r="H22" t="str">
            <v>AK O'zbektelekom</v>
          </cell>
          <cell r="I22" t="str">
            <v>YaTT Madazimov Shuxrat Shavkatovich</v>
          </cell>
          <cell r="J22" t="str">
            <v>32110860232143</v>
          </cell>
          <cell r="K22">
            <v>16450000</v>
          </cell>
          <cell r="L22">
            <v>16000000</v>
          </cell>
          <cell r="M22" t="str">
            <v>2343723</v>
          </cell>
          <cell r="N22" t="str">
            <v>02.06.2024 11:28:52</v>
          </cell>
          <cell r="O22" t="str">
            <v>UZS</v>
          </cell>
          <cell r="Q22" t="str">
            <v>O'zRQ-684</v>
          </cell>
          <cell r="R22" t="str">
            <v>1080</v>
          </cell>
        </row>
        <row r="23">
          <cell r="B23" t="str">
            <v>241210082768855</v>
          </cell>
          <cell r="C23" t="str">
            <v>Milliy Do'kon</v>
          </cell>
          <cell r="D23" t="str">
            <v>xarid.uzex.uz</v>
          </cell>
          <cell r="E23" t="str">
            <v>Водомер</v>
          </cell>
          <cell r="F23" t="str">
            <v>шт</v>
          </cell>
          <cell r="G23">
            <v>2</v>
          </cell>
          <cell r="H23" t="str">
            <v>AK O'zbektelekom</v>
          </cell>
          <cell r="I23" t="str">
            <v>YaTT Madazimov Shuxrat Shavkatovich</v>
          </cell>
          <cell r="J23" t="str">
            <v>32110860232143</v>
          </cell>
          <cell r="K23">
            <v>15625000</v>
          </cell>
          <cell r="L23">
            <v>14500000</v>
          </cell>
          <cell r="M23" t="str">
            <v>2343724</v>
          </cell>
          <cell r="N23" t="str">
            <v>02.06.2024 11:28:52</v>
          </cell>
          <cell r="O23" t="str">
            <v>UZS</v>
          </cell>
          <cell r="Q23" t="str">
            <v>O'zRQ-684</v>
          </cell>
          <cell r="R23" t="str">
            <v>1080</v>
          </cell>
        </row>
        <row r="24">
          <cell r="B24" t="str">
            <v>241210082561823</v>
          </cell>
          <cell r="C24" t="str">
            <v>Milliy Do'kon</v>
          </cell>
          <cell r="D24" t="str">
            <v>xarid.uzex.uz</v>
          </cell>
          <cell r="E24" t="str">
            <v>Бумага туалетная</v>
          </cell>
          <cell r="F24" t="str">
            <v>упак</v>
          </cell>
          <cell r="G24">
            <v>2000</v>
          </cell>
          <cell r="H24" t="str">
            <v>AK O'zbektelekom</v>
          </cell>
          <cell r="I24" t="str">
            <v>"INTERNATIONAL PAPER" MCHJ</v>
          </cell>
          <cell r="J24" t="str">
            <v>205247459</v>
          </cell>
          <cell r="K24">
            <v>41832000</v>
          </cell>
          <cell r="L24">
            <v>41832000</v>
          </cell>
          <cell r="M24" t="str">
            <v>2199503</v>
          </cell>
          <cell r="N24" t="str">
            <v>13.04.2024 16:09:22</v>
          </cell>
          <cell r="O24" t="str">
            <v>UZS</v>
          </cell>
          <cell r="Q24" t="str">
            <v>O'zRQ-684</v>
          </cell>
        </row>
        <row r="25">
          <cell r="B25" t="str">
            <v>241210082674306</v>
          </cell>
          <cell r="C25" t="str">
            <v>Milliy Do'kon</v>
          </cell>
          <cell r="D25" t="str">
            <v>xarid.uzex.uz</v>
          </cell>
          <cell r="E25" t="str">
            <v>Услуга по техническому освидетельствованию лифта</v>
          </cell>
          <cell r="F25" t="str">
            <v>шт</v>
          </cell>
          <cell r="G25">
            <v>1</v>
          </cell>
          <cell r="H25" t="str">
            <v>AK O'zbektelekom</v>
          </cell>
          <cell r="I25" t="str">
            <v>EXPERT ELEVATOR GROUP XK</v>
          </cell>
          <cell r="J25" t="str">
            <v>304338761</v>
          </cell>
          <cell r="K25">
            <v>8000000</v>
          </cell>
          <cell r="L25">
            <v>6720000</v>
          </cell>
          <cell r="M25" t="str">
            <v>2279947</v>
          </cell>
          <cell r="N25" t="str">
            <v>12.05.2024 16:38:13</v>
          </cell>
          <cell r="O25" t="str">
            <v>UZS</v>
          </cell>
          <cell r="Q25" t="str">
            <v>O'zRQ-684</v>
          </cell>
        </row>
        <row r="26">
          <cell r="B26" t="str">
            <v>241210082641144</v>
          </cell>
          <cell r="C26" t="str">
            <v>Milliy Do'kon</v>
          </cell>
          <cell r="D26" t="str">
            <v>xarid.uzex.uz</v>
          </cell>
          <cell r="E26" t="str">
            <v>Услуга по ремонту водяных насосов</v>
          </cell>
          <cell r="F26" t="str">
            <v>усл.ед</v>
          </cell>
          <cell r="G26">
            <v>1</v>
          </cell>
          <cell r="H26" t="str">
            <v>AK O'zbektelekom</v>
          </cell>
          <cell r="I26" t="str">
            <v>ООО ИИ "TOSHKENT ZENNER"</v>
          </cell>
          <cell r="J26" t="str">
            <v>202877491</v>
          </cell>
          <cell r="K26">
            <v>17000000</v>
          </cell>
          <cell r="L26">
            <v>13974240</v>
          </cell>
          <cell r="M26" t="str">
            <v>2253711</v>
          </cell>
          <cell r="N26" t="str">
            <v>03.05.2024 11:05:46</v>
          </cell>
          <cell r="O26" t="str">
            <v>UZS</v>
          </cell>
          <cell r="Q26" t="str">
            <v>O'zRQ-684</v>
          </cell>
        </row>
        <row r="27">
          <cell r="B27" t="str">
            <v>241210082748100</v>
          </cell>
          <cell r="C27" t="str">
            <v>Milliy Do'kon</v>
          </cell>
          <cell r="D27" t="str">
            <v>xarid.uzex.uz</v>
          </cell>
          <cell r="E27" t="str">
            <v>Услуга брокерская на товарно-сырьевых биржах</v>
          </cell>
          <cell r="F27" t="str">
            <v>усл.ед</v>
          </cell>
          <cell r="G27">
            <v>1</v>
          </cell>
          <cell r="H27" t="str">
            <v>AK O'zbektelekom</v>
          </cell>
          <cell r="I27" t="str">
            <v>ЧП BARAKA BROK</v>
          </cell>
          <cell r="J27" t="str">
            <v>305190687</v>
          </cell>
          <cell r="K27">
            <v>34000000</v>
          </cell>
          <cell r="L27">
            <v>34000000</v>
          </cell>
          <cell r="M27" t="str">
            <v>2327437</v>
          </cell>
          <cell r="N27" t="str">
            <v>27.05.2024 10:41:58</v>
          </cell>
          <cell r="O27" t="str">
            <v>UZS</v>
          </cell>
          <cell r="Q27" t="str">
            <v>O'zRQ-684</v>
          </cell>
        </row>
        <row r="28">
          <cell r="B28" t="str">
            <v>241210082832402</v>
          </cell>
          <cell r="C28" t="str">
            <v>Milliy Do'kon</v>
          </cell>
          <cell r="D28" t="str">
            <v>xarid.uzex.uz</v>
          </cell>
          <cell r="E28" t="str">
            <v>Книга главная</v>
          </cell>
          <cell r="F28" t="str">
            <v>компл.</v>
          </cell>
          <cell r="G28">
            <v>50</v>
          </cell>
          <cell r="H28" t="str">
            <v>AK O'zbektelekom</v>
          </cell>
          <cell r="I28" t="str">
            <v>SABER PUBLISHER MCHJ</v>
          </cell>
          <cell r="J28" t="str">
            <v>310380662</v>
          </cell>
          <cell r="K28">
            <v>350000000</v>
          </cell>
          <cell r="L28">
            <v>349999950</v>
          </cell>
          <cell r="M28" t="str">
            <v>2398723</v>
          </cell>
          <cell r="N28" t="str">
            <v>24.06.2024 10:26:46</v>
          </cell>
          <cell r="O28" t="str">
            <v>UZS</v>
          </cell>
          <cell r="Q28" t="str">
            <v>O'zRQ-684</v>
          </cell>
        </row>
        <row r="29">
          <cell r="B29" t="str">
            <v>241210082535188</v>
          </cell>
          <cell r="C29" t="str">
            <v>Milliy Do'kon</v>
          </cell>
          <cell r="D29" t="str">
            <v>xarid.uzex.uz</v>
          </cell>
          <cell r="E29" t="str">
            <v>Услугa по обслуживанию теплового счетчика</v>
          </cell>
          <cell r="F29" t="str">
            <v>усл. ед</v>
          </cell>
          <cell r="G29">
            <v>3</v>
          </cell>
          <cell r="H29" t="str">
            <v>AK O'zbektelekom</v>
          </cell>
          <cell r="I29" t="str">
            <v>ЯККА ТАРТИБДАГИ ТАДБИРКОР YUNUSOV BOXADIR BALTAYEVICH</v>
          </cell>
          <cell r="J29" t="str">
            <v>421235064</v>
          </cell>
          <cell r="K29">
            <v>31500000</v>
          </cell>
          <cell r="L29">
            <v>28350000</v>
          </cell>
          <cell r="M29" t="str">
            <v>2181180</v>
          </cell>
          <cell r="N29" t="str">
            <v>04.04.2024 11:37:08</v>
          </cell>
          <cell r="O29" t="str">
            <v>UZS</v>
          </cell>
          <cell r="Q29" t="str">
            <v>O'zRQ-684</v>
          </cell>
        </row>
        <row r="30">
          <cell r="B30" t="str">
            <v>241210082634605</v>
          </cell>
          <cell r="C30" t="str">
            <v>Milliy Do'kon</v>
          </cell>
          <cell r="D30" t="str">
            <v>xarid.uzex.uz</v>
          </cell>
          <cell r="E30" t="str">
            <v>Услугa по обслуживанию теплового счетчика</v>
          </cell>
          <cell r="F30" t="str">
            <v>усл. ед</v>
          </cell>
          <cell r="G30">
            <v>3</v>
          </cell>
          <cell r="H30" t="str">
            <v>AK O'zbektelekom</v>
          </cell>
          <cell r="I30" t="str">
            <v>ЯККА ТАРТИБДАГИ ТАДБИРКОР YUNUSOV BOXADIR BALTAYEVICH</v>
          </cell>
          <cell r="J30" t="str">
            <v>421235064</v>
          </cell>
          <cell r="K30">
            <v>24000000</v>
          </cell>
          <cell r="L30">
            <v>20850000</v>
          </cell>
          <cell r="M30" t="str">
            <v>2248410</v>
          </cell>
          <cell r="N30" t="str">
            <v>01.05.2024 17:26:23</v>
          </cell>
          <cell r="O30" t="str">
            <v>UZS</v>
          </cell>
          <cell r="Q30" t="str">
            <v>O'zRQ-684</v>
          </cell>
        </row>
        <row r="31">
          <cell r="B31" t="str">
            <v>241210082745920</v>
          </cell>
          <cell r="C31" t="str">
            <v>Milliy Do'kon</v>
          </cell>
          <cell r="D31" t="str">
            <v>xarid.uzex.uz</v>
          </cell>
          <cell r="E31" t="str">
            <v>Услугa по обслуживанию теплового счетчика</v>
          </cell>
          <cell r="F31" t="str">
            <v>усл. ед</v>
          </cell>
          <cell r="G31">
            <v>3</v>
          </cell>
          <cell r="H31" t="str">
            <v>AK O'zbektelekom</v>
          </cell>
          <cell r="I31" t="str">
            <v>ЯККА ТАРТИБДАГИ ТАДБИРКОР YUNUSOV BOXADIR BALTAYEVICH</v>
          </cell>
          <cell r="J31" t="str">
            <v>421235064</v>
          </cell>
          <cell r="K31">
            <v>31500000</v>
          </cell>
          <cell r="L31">
            <v>28350000</v>
          </cell>
          <cell r="M31" t="str">
            <v>2327090</v>
          </cell>
          <cell r="N31" t="str">
            <v>27.05.2024 09:15:01</v>
          </cell>
          <cell r="O31" t="str">
            <v>UZS</v>
          </cell>
          <cell r="Q31" t="str">
            <v>O'zRQ-684</v>
          </cell>
        </row>
        <row r="32">
          <cell r="B32" t="str">
            <v>241210082657657</v>
          </cell>
          <cell r="C32" t="str">
            <v>Milliy Do'kon</v>
          </cell>
          <cell r="D32" t="str">
            <v>xarid.uzex.uz</v>
          </cell>
          <cell r="E32" t="str">
            <v>Услугa по обслуживанию теплового счетчика</v>
          </cell>
          <cell r="F32" t="str">
            <v>усл. ед</v>
          </cell>
          <cell r="G32">
            <v>3</v>
          </cell>
          <cell r="H32" t="str">
            <v>AK O'zbektelekom</v>
          </cell>
          <cell r="I32" t="str">
            <v>ЯККА ТАРТИБДАГИ ТАДБИРКОР YUNUSOV BOXADIR BALTAYEVICH</v>
          </cell>
          <cell r="J32" t="str">
            <v>421235064</v>
          </cell>
          <cell r="K32">
            <v>30000000</v>
          </cell>
          <cell r="L32">
            <v>28350000</v>
          </cell>
          <cell r="M32" t="str">
            <v>2268128</v>
          </cell>
          <cell r="N32" t="str">
            <v>08.05.2024 17:13:09</v>
          </cell>
          <cell r="O32" t="str">
            <v>UZS</v>
          </cell>
          <cell r="Q32" t="str">
            <v>O'zRQ-684</v>
          </cell>
        </row>
        <row r="33">
          <cell r="B33" t="str">
            <v>241210082560902</v>
          </cell>
          <cell r="C33" t="str">
            <v>Milliy Do'kon</v>
          </cell>
          <cell r="D33" t="str">
            <v>xarid.uzex.uz</v>
          </cell>
          <cell r="E33" t="str">
            <v>Полотенце бумажное</v>
          </cell>
          <cell r="F33" t="str">
            <v>упак</v>
          </cell>
          <cell r="G33">
            <v>500</v>
          </cell>
          <cell r="H33" t="str">
            <v>AK O'zbektelekom</v>
          </cell>
          <cell r="I33" t="str">
            <v>"INTERNATIONAL PAPER" MCHJ</v>
          </cell>
          <cell r="J33" t="str">
            <v>205247459</v>
          </cell>
          <cell r="K33">
            <v>5376000</v>
          </cell>
          <cell r="L33">
            <v>5376000</v>
          </cell>
          <cell r="M33" t="str">
            <v>2198124</v>
          </cell>
          <cell r="N33" t="str">
            <v>13.04.2024 13:15:06</v>
          </cell>
          <cell r="O33" t="str">
            <v>UZS</v>
          </cell>
          <cell r="Q33" t="str">
            <v>O'zRQ-684</v>
          </cell>
        </row>
        <row r="34">
          <cell r="B34" t="str">
            <v>241210082714886</v>
          </cell>
          <cell r="C34" t="str">
            <v>Milliy Do'kon</v>
          </cell>
          <cell r="D34" t="str">
            <v>xarid.uzex.uz</v>
          </cell>
          <cell r="E34" t="str">
            <v>Труба стальная водогазопроводная</v>
          </cell>
          <cell r="F34" t="str">
            <v>пог. метр</v>
          </cell>
          <cell r="G34">
            <v>636</v>
          </cell>
          <cell r="H34" t="str">
            <v>AK O'zbektelekom</v>
          </cell>
          <cell r="I34" t="str">
            <v>СП OOO "В.Л.Галперин номидаги TOSHKENT TRUBA ZAVODI"</v>
          </cell>
          <cell r="J34" t="str">
            <v>200897524</v>
          </cell>
          <cell r="K34">
            <v>65508000</v>
          </cell>
          <cell r="L34">
            <v>65508000</v>
          </cell>
          <cell r="M34" t="str">
            <v>2306983</v>
          </cell>
          <cell r="N34" t="str">
            <v>20.05.2024 19:03:16</v>
          </cell>
          <cell r="O34" t="str">
            <v>UZS</v>
          </cell>
          <cell r="Q34" t="str">
            <v>O'zRQ-684</v>
          </cell>
        </row>
        <row r="35">
          <cell r="B35" t="str">
            <v>241210082721961</v>
          </cell>
          <cell r="C35" t="str">
            <v>Milliy Do'kon</v>
          </cell>
          <cell r="D35" t="str">
            <v>xarid.uzex.uz</v>
          </cell>
          <cell r="E35" t="str">
            <v>Труба стальная водогазопроводная</v>
          </cell>
          <cell r="F35" t="str">
            <v>пог. метр</v>
          </cell>
          <cell r="G35">
            <v>408</v>
          </cell>
          <cell r="H35" t="str">
            <v>AK O'zbektelekom</v>
          </cell>
          <cell r="I35" t="str">
            <v>СП OOO "В.Л.Галперин номидаги TOSHKENT TRUBA ZAVODI"</v>
          </cell>
          <cell r="J35" t="str">
            <v>200897524</v>
          </cell>
          <cell r="K35">
            <v>510000000</v>
          </cell>
          <cell r="L35">
            <v>510000000</v>
          </cell>
          <cell r="M35" t="str">
            <v>2313931</v>
          </cell>
          <cell r="N35" t="str">
            <v>23.05.2024 15:51:37</v>
          </cell>
          <cell r="O35" t="str">
            <v>UZS</v>
          </cell>
          <cell r="Q35" t="str">
            <v>O'zRQ-684</v>
          </cell>
        </row>
        <row r="36">
          <cell r="B36" t="str">
            <v>241210082661868</v>
          </cell>
          <cell r="C36" t="str">
            <v>Milliy Do'kon</v>
          </cell>
          <cell r="D36" t="str">
            <v>xarid.uzex.uz</v>
          </cell>
          <cell r="E36" t="str">
            <v>Масло моторное</v>
          </cell>
          <cell r="F36" t="str">
            <v>л</v>
          </cell>
          <cell r="G36">
            <v>200</v>
          </cell>
          <cell r="H36" t="str">
            <v>AK O'zbektelekom</v>
          </cell>
          <cell r="I36" t="str">
            <v>ООО "CHILON LUBRICANTS"</v>
          </cell>
          <cell r="J36" t="str">
            <v>302684248</v>
          </cell>
          <cell r="K36">
            <v>13200000</v>
          </cell>
          <cell r="L36">
            <v>8003200</v>
          </cell>
          <cell r="M36" t="str">
            <v>2274777</v>
          </cell>
          <cell r="N36" t="str">
            <v>10.05.2024 16:45:18</v>
          </cell>
          <cell r="O36" t="str">
            <v>UZS</v>
          </cell>
          <cell r="Q36" t="str">
            <v>O'zRQ-684</v>
          </cell>
        </row>
        <row r="37">
          <cell r="B37" t="str">
            <v>241210082639269</v>
          </cell>
          <cell r="C37" t="str">
            <v>Milliy Do'kon</v>
          </cell>
          <cell r="D37" t="str">
            <v>xarid.uzex.uz</v>
          </cell>
          <cell r="E37" t="str">
            <v>Масло моторное</v>
          </cell>
          <cell r="F37" t="str">
            <v>л</v>
          </cell>
          <cell r="G37">
            <v>600</v>
          </cell>
          <cell r="H37" t="str">
            <v>AK O'zbektelekom</v>
          </cell>
          <cell r="I37" t="str">
            <v>ООО "CHILON LUBRICANTS"</v>
          </cell>
          <cell r="J37" t="str">
            <v>302684248</v>
          </cell>
          <cell r="K37">
            <v>16200000</v>
          </cell>
          <cell r="L37">
            <v>12835200</v>
          </cell>
          <cell r="M37" t="str">
            <v>2252106</v>
          </cell>
          <cell r="N37" t="str">
            <v>02.05.2024 17:06:40</v>
          </cell>
          <cell r="O37" t="str">
            <v>UZS</v>
          </cell>
          <cell r="Q37" t="str">
            <v>O'zRQ-684</v>
          </cell>
        </row>
        <row r="38">
          <cell r="B38" t="str">
            <v>241210082639253</v>
          </cell>
          <cell r="C38" t="str">
            <v>Milliy Do'kon</v>
          </cell>
          <cell r="D38" t="str">
            <v>xarid.uzex.uz</v>
          </cell>
          <cell r="E38" t="str">
            <v>Масло моторное</v>
          </cell>
          <cell r="F38" t="str">
            <v>л</v>
          </cell>
          <cell r="G38">
            <v>400</v>
          </cell>
          <cell r="H38" t="str">
            <v>AK O'zbektelekom</v>
          </cell>
          <cell r="I38" t="str">
            <v>ООО "CHILON LUBRICANTS"</v>
          </cell>
          <cell r="J38" t="str">
            <v>302684248</v>
          </cell>
          <cell r="K38">
            <v>16800000</v>
          </cell>
          <cell r="L38">
            <v>12006400</v>
          </cell>
          <cell r="M38" t="str">
            <v>2252104</v>
          </cell>
          <cell r="N38" t="str">
            <v>02.05.2024 17:06:40</v>
          </cell>
          <cell r="O38" t="str">
            <v>UZS</v>
          </cell>
          <cell r="Q38" t="str">
            <v>O'zRQ-684</v>
          </cell>
        </row>
        <row r="39">
          <cell r="B39" t="str">
            <v>241210082740431</v>
          </cell>
          <cell r="C39" t="str">
            <v>Milliy Do'kon</v>
          </cell>
          <cell r="D39" t="str">
            <v>xarid.uzex.uz</v>
          </cell>
          <cell r="E39" t="str">
            <v>Портрет</v>
          </cell>
          <cell r="F39" t="str">
            <v>компл.</v>
          </cell>
          <cell r="G39">
            <v>1</v>
          </cell>
          <cell r="H39" t="str">
            <v>AK O'zbektelekom</v>
          </cell>
          <cell r="I39" t="str">
            <v>IJTIMOIY RIVOJLANTIRISHMCHJ</v>
          </cell>
          <cell r="J39" t="str">
            <v>306368257</v>
          </cell>
          <cell r="K39">
            <v>7200000</v>
          </cell>
          <cell r="L39">
            <v>5936000</v>
          </cell>
          <cell r="M39" t="str">
            <v>2321239</v>
          </cell>
          <cell r="N39" t="str">
            <v>25.05.2024 12:57:47</v>
          </cell>
          <cell r="O39" t="str">
            <v>UZS</v>
          </cell>
          <cell r="Q39" t="str">
            <v>O'zRQ-684</v>
          </cell>
          <cell r="R39" t="str">
            <v>1080</v>
          </cell>
        </row>
        <row r="40">
          <cell r="B40" t="str">
            <v>241210082773879</v>
          </cell>
          <cell r="C40" t="str">
            <v>Milliy Do'kon</v>
          </cell>
          <cell r="D40" t="str">
            <v>xarid.uzex.uz</v>
          </cell>
          <cell r="E40" t="str">
            <v>Услуга по продаже места или времени для рекламы в информационно-коммуникационной сети Интернет за вознаграждение или на договорной основе</v>
          </cell>
          <cell r="F40" t="str">
            <v>усл. ед</v>
          </cell>
          <cell r="G40">
            <v>1</v>
          </cell>
          <cell r="H40" t="str">
            <v>AK O'zbektelekom</v>
          </cell>
          <cell r="I40" t="str">
            <v>ООО PROSPECTIVE BUILDER</v>
          </cell>
          <cell r="J40" t="str">
            <v>305579604</v>
          </cell>
          <cell r="K40">
            <v>11300000</v>
          </cell>
          <cell r="L40">
            <v>9800000</v>
          </cell>
          <cell r="M40" t="str">
            <v>2348599</v>
          </cell>
          <cell r="N40" t="str">
            <v>05.06.2024 13:03:31</v>
          </cell>
          <cell r="O40" t="str">
            <v>UZS</v>
          </cell>
          <cell r="Q40" t="str">
            <v>O'zRQ-684</v>
          </cell>
        </row>
        <row r="41">
          <cell r="B41" t="str">
            <v>241210082571433</v>
          </cell>
          <cell r="C41" t="str">
            <v>Milliy Do'kon</v>
          </cell>
          <cell r="D41" t="str">
            <v>xarid.uzex.uz</v>
          </cell>
          <cell r="E41" t="str">
            <v>Услуга по продаже места или времени для рекламы в информационно-коммуникационной сети Интернет за вознаграждение или на договорной основе</v>
          </cell>
          <cell r="F41" t="str">
            <v>усл. ед</v>
          </cell>
          <cell r="G41">
            <v>1</v>
          </cell>
          <cell r="H41" t="str">
            <v>AK O'zbektelekom</v>
          </cell>
          <cell r="I41" t="str">
            <v>ООО PROSPECTIVE BUILDER</v>
          </cell>
          <cell r="J41" t="str">
            <v>305579604</v>
          </cell>
          <cell r="K41">
            <v>10500000</v>
          </cell>
          <cell r="L41">
            <v>9100000</v>
          </cell>
          <cell r="M41" t="str">
            <v>2208216</v>
          </cell>
          <cell r="N41" t="str">
            <v>17.04.2024 18:25:49</v>
          </cell>
          <cell r="O41" t="str">
            <v>UZS</v>
          </cell>
          <cell r="Q41" t="str">
            <v>O'zRQ-684</v>
          </cell>
        </row>
        <row r="42">
          <cell r="B42" t="str">
            <v>241210082646195</v>
          </cell>
          <cell r="C42" t="str">
            <v>Milliy Do'kon</v>
          </cell>
          <cell r="D42" t="str">
            <v>xarid.uzex.uz</v>
          </cell>
          <cell r="E42" t="str">
            <v>Услуга по продаже места или времени для рекламы в информационно-коммуникационной сети Интернет за вознаграждение или на договорной основе</v>
          </cell>
          <cell r="F42" t="str">
            <v>усл. ед</v>
          </cell>
          <cell r="G42">
            <v>1</v>
          </cell>
          <cell r="H42" t="str">
            <v>AK O'zbektelekom</v>
          </cell>
          <cell r="I42" t="str">
            <v>ООО PROSPECTIVE BUILDER</v>
          </cell>
          <cell r="J42" t="str">
            <v>305579604</v>
          </cell>
          <cell r="K42">
            <v>14300000</v>
          </cell>
          <cell r="L42">
            <v>14300000</v>
          </cell>
          <cell r="M42" t="str">
            <v>2264296</v>
          </cell>
          <cell r="N42" t="str">
            <v>06.05.2024 15:35:11</v>
          </cell>
          <cell r="O42" t="str">
            <v>UZS</v>
          </cell>
          <cell r="Q42" t="str">
            <v>O'zRQ-684</v>
          </cell>
        </row>
        <row r="43">
          <cell r="B43" t="str">
            <v>241210082575794</v>
          </cell>
          <cell r="C43" t="str">
            <v>Milliy Do'kon</v>
          </cell>
          <cell r="D43" t="str">
            <v>xarid.uzex.uz</v>
          </cell>
          <cell r="E43" t="str">
            <v>Услуга по продаже места или времени для рекламы в информационно-коммуникационной сети Интернет за вознаграждение или на договорной основе</v>
          </cell>
          <cell r="F43" t="str">
            <v>усл. ед</v>
          </cell>
          <cell r="G43">
            <v>1</v>
          </cell>
          <cell r="H43" t="str">
            <v>AK O'zbektelekom</v>
          </cell>
          <cell r="I43" t="str">
            <v>ООО PROSPECTIVE BUILDER</v>
          </cell>
          <cell r="J43" t="str">
            <v>305579604</v>
          </cell>
          <cell r="K43">
            <v>14300000</v>
          </cell>
          <cell r="L43">
            <v>12350000</v>
          </cell>
          <cell r="M43" t="str">
            <v>2211667</v>
          </cell>
          <cell r="N43" t="str">
            <v>18.04.2024 18:43:45</v>
          </cell>
          <cell r="O43" t="str">
            <v>UZS</v>
          </cell>
          <cell r="Q43" t="str">
            <v>O'zRQ-684</v>
          </cell>
        </row>
        <row r="44">
          <cell r="B44" t="str">
            <v>241210082571436</v>
          </cell>
          <cell r="C44" t="str">
            <v>Milliy Do'kon</v>
          </cell>
          <cell r="D44" t="str">
            <v>xarid.uzex.uz</v>
          </cell>
          <cell r="E44" t="str">
            <v>Услуга по продаже места или времени для рекламы в информационно-коммуникационной сети Интернет за вознаграждение или на договорной основе</v>
          </cell>
          <cell r="F44" t="str">
            <v>усл. ед</v>
          </cell>
          <cell r="G44">
            <v>1</v>
          </cell>
          <cell r="H44" t="str">
            <v>AK O'zbektelekom</v>
          </cell>
          <cell r="I44" t="str">
            <v>ООО PROSPECTIVE BUILDER</v>
          </cell>
          <cell r="J44" t="str">
            <v>305579604</v>
          </cell>
          <cell r="K44">
            <v>11300000</v>
          </cell>
          <cell r="L44">
            <v>9800000</v>
          </cell>
          <cell r="M44" t="str">
            <v>2208215</v>
          </cell>
          <cell r="N44" t="str">
            <v>17.04.2024 18:25:48</v>
          </cell>
          <cell r="O44" t="str">
            <v>UZS</v>
          </cell>
          <cell r="Q44" t="str">
            <v>O'zRQ-684</v>
          </cell>
        </row>
        <row r="45">
          <cell r="B45" t="str">
            <v>241210082649286</v>
          </cell>
          <cell r="C45" t="str">
            <v>Milliy Do'kon</v>
          </cell>
          <cell r="D45" t="str">
            <v>xarid.uzex.uz</v>
          </cell>
          <cell r="E45" t="str">
            <v>Услуга по продаже места или времени для рекламы в информационно-коммуникационной сети Интернет за вознаграждение или на договорной основе</v>
          </cell>
          <cell r="F45" t="str">
            <v>усл. ед</v>
          </cell>
          <cell r="G45">
            <v>1</v>
          </cell>
          <cell r="H45" t="str">
            <v>AK O'zbektelekom</v>
          </cell>
          <cell r="I45" t="str">
            <v>ООО PROSPECTIVE BUILDER</v>
          </cell>
          <cell r="J45" t="str">
            <v>305579604</v>
          </cell>
          <cell r="K45">
            <v>10500000</v>
          </cell>
          <cell r="L45">
            <v>10500000</v>
          </cell>
          <cell r="M45" t="str">
            <v>2263781</v>
          </cell>
          <cell r="N45" t="str">
            <v>06.05.2024 12:12:59</v>
          </cell>
          <cell r="O45" t="str">
            <v>UZS</v>
          </cell>
          <cell r="Q45" t="str">
            <v>O'zRQ-684</v>
          </cell>
        </row>
        <row r="46">
          <cell r="B46" t="str">
            <v>241210082773875</v>
          </cell>
          <cell r="C46" t="str">
            <v>Milliy Do'kon</v>
          </cell>
          <cell r="D46" t="str">
            <v>xarid.uzex.uz</v>
          </cell>
          <cell r="E46" t="str">
            <v>Услуга по продаже места или времени для рекламы в информационно-коммуникационной сети Интернет за вознаграждение или на договорной основе</v>
          </cell>
          <cell r="F46" t="str">
            <v>усл. ед</v>
          </cell>
          <cell r="G46">
            <v>1</v>
          </cell>
          <cell r="H46" t="str">
            <v>AK O'zbektelekom</v>
          </cell>
          <cell r="I46" t="str">
            <v>ООО PROSPECTIVE BUILDER</v>
          </cell>
          <cell r="J46" t="str">
            <v>305579604</v>
          </cell>
          <cell r="K46">
            <v>14300000</v>
          </cell>
          <cell r="L46">
            <v>12350000</v>
          </cell>
          <cell r="M46" t="str">
            <v>2348597</v>
          </cell>
          <cell r="N46" t="str">
            <v>05.06.2024 13:03:30</v>
          </cell>
          <cell r="O46" t="str">
            <v>UZS</v>
          </cell>
          <cell r="Q46" t="str">
            <v>O'zRQ-684</v>
          </cell>
        </row>
        <row r="47">
          <cell r="B47" t="str">
            <v>241210082646201</v>
          </cell>
          <cell r="C47" t="str">
            <v>Milliy Do'kon</v>
          </cell>
          <cell r="D47" t="str">
            <v>xarid.uzex.uz</v>
          </cell>
          <cell r="E47" t="str">
            <v>Услуга по продаже места или времени для рекламы в информационно-коммуникационной сети Интернет за вознаграждение или на договорной основе</v>
          </cell>
          <cell r="F47" t="str">
            <v>усл. ед</v>
          </cell>
          <cell r="G47">
            <v>1</v>
          </cell>
          <cell r="H47" t="str">
            <v>AK O'zbektelekom</v>
          </cell>
          <cell r="I47" t="str">
            <v>ООО PROSPECTIVE BUILDER</v>
          </cell>
          <cell r="J47" t="str">
            <v>305579604</v>
          </cell>
          <cell r="K47">
            <v>11300000</v>
          </cell>
          <cell r="L47">
            <v>11300000</v>
          </cell>
          <cell r="M47" t="str">
            <v>2264293</v>
          </cell>
          <cell r="N47" t="str">
            <v>06.05.2024 15:35:05</v>
          </cell>
          <cell r="O47" t="str">
            <v>UZS</v>
          </cell>
          <cell r="Q47" t="str">
            <v>O'zRQ-684</v>
          </cell>
        </row>
        <row r="48">
          <cell r="B48" t="str">
            <v>241210082779382</v>
          </cell>
          <cell r="C48" t="str">
            <v>Milliy Do'kon</v>
          </cell>
          <cell r="D48" t="str">
            <v>xarid.uzex.uz</v>
          </cell>
          <cell r="E48" t="str">
            <v>Услуга по продаже места или времени для рекламы в информационно-коммуникационной сети Интернет за вознаграждение или на договорной основе</v>
          </cell>
          <cell r="F48" t="str">
            <v>усл. ед</v>
          </cell>
          <cell r="G48">
            <v>1</v>
          </cell>
          <cell r="H48" t="str">
            <v>AK O'zbektelekom</v>
          </cell>
          <cell r="I48" t="str">
            <v>ООО PROSPECTIVE BUILDER</v>
          </cell>
          <cell r="J48" t="str">
            <v>305579604</v>
          </cell>
          <cell r="K48">
            <v>10500000</v>
          </cell>
          <cell r="L48">
            <v>9100000</v>
          </cell>
          <cell r="M48" t="str">
            <v>2353319</v>
          </cell>
          <cell r="N48" t="str">
            <v>06.06.2024 17:02:27</v>
          </cell>
          <cell r="O48" t="str">
            <v>UZS</v>
          </cell>
          <cell r="Q48" t="str">
            <v>O'zRQ-684</v>
          </cell>
        </row>
        <row r="49">
          <cell r="B49" t="str">
            <v>241210082701914</v>
          </cell>
          <cell r="C49" t="str">
            <v>Milliy Do'kon</v>
          </cell>
          <cell r="D49" t="str">
            <v>xarid.uzex.uz</v>
          </cell>
          <cell r="E49" t="str">
            <v>Услуга по оценке транспортных средств</v>
          </cell>
          <cell r="F49" t="str">
            <v>усл. ед</v>
          </cell>
          <cell r="G49">
            <v>1</v>
          </cell>
          <cell r="H49" t="str">
            <v>AK O'zbektelekom</v>
          </cell>
          <cell r="I49" t="str">
            <v>ООО BIZNES BAHOLASH</v>
          </cell>
          <cell r="J49" t="str">
            <v>307854894</v>
          </cell>
          <cell r="K49">
            <v>700000</v>
          </cell>
          <cell r="L49">
            <v>250000</v>
          </cell>
          <cell r="M49" t="str">
            <v>2295321</v>
          </cell>
          <cell r="N49" t="str">
            <v>17.05.2024 12:53:32</v>
          </cell>
          <cell r="O49" t="str">
            <v>UZS</v>
          </cell>
          <cell r="Q49" t="str">
            <v>O'zRQ-684</v>
          </cell>
        </row>
        <row r="50">
          <cell r="B50" t="str">
            <v>241210082561912</v>
          </cell>
          <cell r="C50" t="str">
            <v>Milliy Do'kon</v>
          </cell>
          <cell r="D50" t="str">
            <v>xarid.uzex.uz</v>
          </cell>
          <cell r="E50" t="str">
            <v>Услуга по экспертизе телекоммуникационных объектов</v>
          </cell>
          <cell r="F50" t="str">
            <v>усл.ед</v>
          </cell>
          <cell r="G50">
            <v>25</v>
          </cell>
          <cell r="H50" t="str">
            <v>AK O'zbektelekom</v>
          </cell>
          <cell r="I50" t="str">
            <v>"LOYIHA GEOLOGIYA ILMIY TADQIQOT BYUROSI" MCHJ</v>
          </cell>
          <cell r="J50" t="str">
            <v>308411835</v>
          </cell>
          <cell r="K50">
            <v>32250000</v>
          </cell>
          <cell r="L50">
            <v>25800025</v>
          </cell>
          <cell r="M50" t="str">
            <v>2199622</v>
          </cell>
          <cell r="N50" t="str">
            <v>13.04.2024 16:37:12</v>
          </cell>
          <cell r="O50" t="str">
            <v>UZS</v>
          </cell>
          <cell r="Q50" t="str">
            <v>O'zRQ-684</v>
          </cell>
          <cell r="R50" t="str">
            <v>0810</v>
          </cell>
        </row>
        <row r="51">
          <cell r="B51" t="str">
            <v>241210082551839</v>
          </cell>
          <cell r="C51" t="str">
            <v>Milliy Do'kon</v>
          </cell>
          <cell r="D51" t="str">
            <v>xarid.uzex.uz</v>
          </cell>
          <cell r="E51" t="str">
            <v>Услуга по экспертизе телекоммуникационных объектов</v>
          </cell>
          <cell r="F51" t="str">
            <v>усл.ед</v>
          </cell>
          <cell r="G51">
            <v>25</v>
          </cell>
          <cell r="H51" t="str">
            <v>AK O'zbektelekom</v>
          </cell>
          <cell r="I51" t="str">
            <v>ООО TEL MAX-PROJECT</v>
          </cell>
          <cell r="J51" t="str">
            <v>308445587</v>
          </cell>
          <cell r="K51">
            <v>32250000</v>
          </cell>
          <cell r="L51">
            <v>30694425</v>
          </cell>
          <cell r="M51" t="str">
            <v>2192758</v>
          </cell>
          <cell r="N51" t="str">
            <v>07.04.2024 16:50:16</v>
          </cell>
          <cell r="O51" t="str">
            <v>UZS</v>
          </cell>
          <cell r="Q51" t="str">
            <v>O'zRQ-684</v>
          </cell>
          <cell r="R51" t="str">
            <v>0810</v>
          </cell>
        </row>
        <row r="52">
          <cell r="B52" t="str">
            <v>241210082624588</v>
          </cell>
          <cell r="C52" t="str">
            <v>Milliy Do'kon</v>
          </cell>
          <cell r="D52" t="str">
            <v>xarid.uzex.uz</v>
          </cell>
          <cell r="E52" t="str">
            <v>Услуга по экспертизе телекоммуникационных объектов</v>
          </cell>
          <cell r="F52" t="str">
            <v>усл.ед</v>
          </cell>
          <cell r="G52">
            <v>25</v>
          </cell>
          <cell r="H52" t="str">
            <v>AK O'zbektelekom</v>
          </cell>
          <cell r="I52" t="str">
            <v>"LOYIHA GEOLOGIYA ILMIY TADQIQOT BYUROSI" MCHJ</v>
          </cell>
          <cell r="J52" t="str">
            <v>308411835</v>
          </cell>
          <cell r="K52">
            <v>32250000</v>
          </cell>
          <cell r="L52">
            <v>22000000</v>
          </cell>
          <cell r="M52" t="str">
            <v>2243560</v>
          </cell>
          <cell r="N52" t="str">
            <v>28.04.2024 19:41:37</v>
          </cell>
          <cell r="O52" t="str">
            <v>UZS</v>
          </cell>
          <cell r="Q52" t="str">
            <v>O'zRQ-684</v>
          </cell>
        </row>
        <row r="53">
          <cell r="B53" t="str">
            <v>241210082528285</v>
          </cell>
          <cell r="C53" t="str">
            <v>Milliy Do'kon</v>
          </cell>
          <cell r="D53" t="str">
            <v>xarid.uzex.uz</v>
          </cell>
          <cell r="E53" t="str">
            <v>Услуга по экспертизе телекоммуникационных объектов</v>
          </cell>
          <cell r="F53" t="str">
            <v>усл.ед</v>
          </cell>
          <cell r="G53">
            <v>25</v>
          </cell>
          <cell r="H53" t="str">
            <v>AK O'zbektelekom</v>
          </cell>
          <cell r="I53" t="str">
            <v>ООО TEL MAX-PROJECT</v>
          </cell>
          <cell r="J53" t="str">
            <v>308445587</v>
          </cell>
          <cell r="K53">
            <v>32250000</v>
          </cell>
          <cell r="L53">
            <v>32000000</v>
          </cell>
          <cell r="M53" t="str">
            <v>2176437</v>
          </cell>
          <cell r="N53" t="str">
            <v>01.04.2024 12:40:49</v>
          </cell>
          <cell r="O53" t="str">
            <v>UZS</v>
          </cell>
          <cell r="Q53" t="str">
            <v>O'zRQ-684</v>
          </cell>
          <cell r="R53" t="str">
            <v>0810</v>
          </cell>
        </row>
        <row r="54">
          <cell r="B54" t="str">
            <v>241210082609570</v>
          </cell>
          <cell r="C54" t="str">
            <v>Milliy Do'kon</v>
          </cell>
          <cell r="D54" t="str">
            <v>xarid.uzex.uz</v>
          </cell>
          <cell r="E54" t="str">
            <v>Услуга по экспертизе телекоммуникационных объектов</v>
          </cell>
          <cell r="F54" t="str">
            <v>усл.ед</v>
          </cell>
          <cell r="G54">
            <v>25</v>
          </cell>
          <cell r="H54" t="str">
            <v>AK O'zbektelekom</v>
          </cell>
          <cell r="I54" t="str">
            <v>"LOYIHA GEOLOGIYA ILMIY TADQIQOT BYUROSI" MCHJ</v>
          </cell>
          <cell r="J54" t="str">
            <v>308411835</v>
          </cell>
          <cell r="K54">
            <v>32250000</v>
          </cell>
          <cell r="L54">
            <v>23000000</v>
          </cell>
          <cell r="M54" t="str">
            <v>2235882</v>
          </cell>
          <cell r="N54" t="str">
            <v>26.04.2024 18:54:18</v>
          </cell>
          <cell r="O54" t="str">
            <v>UZS</v>
          </cell>
          <cell r="Q54" t="str">
            <v>O'zRQ-684</v>
          </cell>
        </row>
        <row r="55">
          <cell r="B55" t="str">
            <v>241210082557826</v>
          </cell>
          <cell r="C55" t="str">
            <v>Milliy Do'kon</v>
          </cell>
          <cell r="D55" t="str">
            <v>xarid.uzex.uz</v>
          </cell>
          <cell r="E55" t="str">
            <v>Услуга по экспертизе телекоммуникационных объектов</v>
          </cell>
          <cell r="F55" t="str">
            <v>усл.ед</v>
          </cell>
          <cell r="G55">
            <v>25</v>
          </cell>
          <cell r="H55" t="str">
            <v>AK O'zbektelekom</v>
          </cell>
          <cell r="I55" t="str">
            <v>"LOYIHA GEOLOGIYA ILMIY TADQIQOT BYUROSI" MCHJ</v>
          </cell>
          <cell r="J55" t="str">
            <v>308411835</v>
          </cell>
          <cell r="K55">
            <v>32250000</v>
          </cell>
          <cell r="L55">
            <v>25800025</v>
          </cell>
          <cell r="M55" t="str">
            <v>2199509</v>
          </cell>
          <cell r="N55" t="str">
            <v>13.04.2024 16:09:56</v>
          </cell>
          <cell r="O55" t="str">
            <v>UZS</v>
          </cell>
          <cell r="Q55" t="str">
            <v>O'zRQ-684</v>
          </cell>
          <cell r="R55" t="str">
            <v>0810</v>
          </cell>
        </row>
        <row r="56">
          <cell r="B56" t="str">
            <v>241210082760511</v>
          </cell>
          <cell r="C56" t="str">
            <v>Milliy Do'kon</v>
          </cell>
          <cell r="D56" t="str">
            <v>xarid.uzex.uz</v>
          </cell>
          <cell r="E56" t="str">
            <v>Буквы объемные из полимерных материалов</v>
          </cell>
          <cell r="F56" t="str">
            <v>компл.</v>
          </cell>
          <cell r="G56">
            <v>1</v>
          </cell>
          <cell r="H56" t="str">
            <v>AK O'zbektelekom</v>
          </cell>
          <cell r="I56" t="str">
            <v>ADVER SOLUTIONS PLUS MCHJ</v>
          </cell>
          <cell r="J56" t="str">
            <v>310677172</v>
          </cell>
          <cell r="K56">
            <v>95000000</v>
          </cell>
          <cell r="L56">
            <v>75000000</v>
          </cell>
          <cell r="M56" t="str">
            <v>2337250</v>
          </cell>
          <cell r="N56" t="str">
            <v>31.05.2024 12:03:03</v>
          </cell>
          <cell r="O56" t="str">
            <v>UZS</v>
          </cell>
          <cell r="Q56" t="str">
            <v>O'zRQ-684</v>
          </cell>
        </row>
      </sheetData>
      <sheetData sheetId="2" refreshError="1"/>
      <sheetData sheetId="3">
        <row r="5">
          <cell r="B5">
            <v>2720818</v>
          </cell>
        </row>
      </sheetData>
      <sheetData sheetId="4">
        <row r="5">
          <cell r="B5">
            <v>2707062</v>
          </cell>
        </row>
      </sheetData>
      <sheetData sheetId="5">
        <row r="5">
          <cell r="B5" t="str">
            <v>K1015311</v>
          </cell>
        </row>
      </sheetData>
      <sheetData sheetId="6">
        <row r="5">
          <cell r="B5" t="str">
            <v>24120012340458</v>
          </cell>
        </row>
      </sheetData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chorak, 2024y."/>
      <sheetName val="2-chorak, 2024y."/>
    </sheetNames>
    <sheetDataSet>
      <sheetData sheetId="0">
        <row r="83">
          <cell r="P83">
            <v>0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"/>
      <sheetName val="2024- сайт"/>
      <sheetName val="2023"/>
    </sheetNames>
    <sheetDataSet>
      <sheetData sheetId="0">
        <row r="3">
          <cell r="C3" t="str">
            <v>241200372979197</v>
          </cell>
          <cell r="D3" t="str">
            <v>Услуги по страхованию, перестрахованию и негосударственному пенсионному обеспечению, кроме обязательного социального обеспечения</v>
          </cell>
          <cell r="E3" t="str">
            <v>ALSKOM</v>
          </cell>
          <cell r="F3" t="str">
            <v>sh12/4-4/011</v>
          </cell>
        </row>
        <row r="4">
          <cell r="C4" t="str">
            <v>241200102971270</v>
          </cell>
          <cell r="D4" t="str">
            <v>Оборудование компьютерное, электронное и оптическое</v>
          </cell>
          <cell r="E4" t="str">
            <v> "UNICON.UZ-FAN-TEXNIKA VA MARKETING TADQIQOTLARI MARKAZI" DAVLAT UNITAR KORXONASI</v>
          </cell>
          <cell r="F4" t="str">
            <v>Е-24-1833</v>
          </cell>
        </row>
        <row r="5">
          <cell r="C5" t="str">
            <v>241200102971077</v>
          </cell>
          <cell r="D5" t="str">
            <v>Услуги вспомогательные, связанные с услугами финансового посредничества и страхования</v>
          </cell>
          <cell r="E5" t="str">
            <v> ООО UNICON-SOFT</v>
          </cell>
          <cell r="F5" t="str">
            <v>35052-2024/Т</v>
          </cell>
        </row>
        <row r="6">
          <cell r="C6" t="str">
            <v>241200682960678</v>
          </cell>
          <cell r="D6" t="str">
            <v>Услуги в области здравоохранения</v>
          </cell>
          <cell r="E6" t="str">
            <v> PESHKU TUMAN TIBBIYOT BIRLASHMASI</v>
          </cell>
          <cell r="F6" t="str">
            <v>№2</v>
          </cell>
        </row>
        <row r="7">
          <cell r="C7" t="str">
            <v>241200102946985</v>
          </cell>
          <cell r="D7" t="str">
            <v>Услуги в области образования</v>
          </cell>
          <cell r="E7" t="str">
            <v> Центр повышения квалификации юристов при Министерстве юстиции Республики Узбекистан (ЦПКЮ)</v>
          </cell>
          <cell r="F7" t="str">
            <v>№018867</v>
          </cell>
        </row>
        <row r="8">
          <cell r="C8" t="str">
            <v>241200102946420</v>
          </cell>
          <cell r="D8" t="str">
            <v>Услуги в области архитектуры и инженерно-технического проектирования, технических испытаний, исследований и анализа</v>
          </cell>
          <cell r="E8" t="str">
            <v> Ўзбекистон миллий метрология институти давлат корхонаси</v>
          </cell>
          <cell r="F8" t="str">
            <v>№ 24-112-162131</v>
          </cell>
        </row>
        <row r="9">
          <cell r="C9" t="str">
            <v>241200102933038</v>
          </cell>
          <cell r="D9" t="str">
            <v>Услуги в области образования</v>
          </cell>
          <cell r="E9" t="str">
            <v> Научно-исследовательский институт стандартизации, сертификации и технического регулирования Агентства Узстандарт</v>
          </cell>
          <cell r="F9" t="str">
            <v>№ У-136</v>
          </cell>
        </row>
        <row r="10">
          <cell r="C10" t="str">
            <v>241200102928918</v>
          </cell>
          <cell r="D10" t="str">
            <v>Услуги в области архитектуры и инженерно-технического проектирования, технических испытаний, исследований и анализа</v>
          </cell>
          <cell r="E10" t="str">
            <v> Ўзбекистон Республикаси Курилиш вазирлиги хузуридаги Бухоро вилоят курилиш худудий назорат инспекцияси</v>
          </cell>
          <cell r="F10" t="str">
            <v>№213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zoomScaleNormal="100" workbookViewId="0">
      <selection activeCell="C34" sqref="C34"/>
    </sheetView>
  </sheetViews>
  <sheetFormatPr defaultRowHeight="15" x14ac:dyDescent="0.25"/>
  <cols>
    <col min="1" max="1" width="8.42578125" style="4" bestFit="1" customWidth="1"/>
    <col min="2" max="2" width="16.42578125" style="4" bestFit="1" customWidth="1"/>
    <col min="3" max="3" width="13.85546875" style="4" bestFit="1" customWidth="1"/>
    <col min="4" max="4" width="11.85546875" style="4" bestFit="1" customWidth="1"/>
    <col min="5" max="5" width="42.42578125" style="4" customWidth="1"/>
    <col min="6" max="7" width="9.28515625" style="4" bestFit="1" customWidth="1"/>
    <col min="8" max="8" width="19.85546875" style="4" bestFit="1" customWidth="1"/>
    <col min="9" max="9" width="23" style="4" bestFit="1" customWidth="1"/>
    <col min="10" max="10" width="13.42578125" style="4" bestFit="1" customWidth="1"/>
    <col min="11" max="11" width="21.7109375" style="4" bestFit="1" customWidth="1"/>
    <col min="12" max="12" width="20.85546875" style="4" bestFit="1" customWidth="1"/>
    <col min="13" max="15" width="12.28515625" style="4" bestFit="1" customWidth="1"/>
    <col min="16" max="16" width="9.85546875" style="4" bestFit="1" customWidth="1"/>
    <col min="17" max="17" width="10.85546875" style="4" bestFit="1" customWidth="1"/>
  </cols>
  <sheetData>
    <row r="1" spans="1:17" ht="21" customHeight="1" thickBot="1" x14ac:dyDescent="0.3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21" t="s">
        <v>17</v>
      </c>
    </row>
    <row r="3" spans="1:17" ht="15.75" thickBot="1" x14ac:dyDescent="0.3">
      <c r="A3" s="64" t="s">
        <v>544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/>
    </row>
    <row r="4" spans="1:17" ht="15.75" thickBot="1" x14ac:dyDescent="0.3">
      <c r="A4" s="67" t="s">
        <v>19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9"/>
    </row>
    <row r="5" spans="1:17" ht="25.5" x14ac:dyDescent="0.25">
      <c r="A5" s="1">
        <v>1</v>
      </c>
      <c r="B5" s="13" t="s">
        <v>52</v>
      </c>
      <c r="C5" s="8" t="s">
        <v>21</v>
      </c>
      <c r="D5" s="8" t="s">
        <v>22</v>
      </c>
      <c r="E5" s="1" t="s">
        <v>80</v>
      </c>
      <c r="F5" s="1" t="s">
        <v>24</v>
      </c>
      <c r="G5" s="1">
        <v>1</v>
      </c>
      <c r="H5" s="8" t="s">
        <v>25</v>
      </c>
      <c r="I5" s="1" t="s">
        <v>91</v>
      </c>
      <c r="J5" s="1" t="s">
        <v>114</v>
      </c>
      <c r="K5" s="5">
        <v>24000000</v>
      </c>
      <c r="L5" s="5">
        <v>23999999</v>
      </c>
      <c r="M5" s="1" t="s">
        <v>133</v>
      </c>
      <c r="N5" s="1" t="s">
        <v>161</v>
      </c>
      <c r="O5" s="1" t="s">
        <v>26</v>
      </c>
      <c r="P5" s="1"/>
      <c r="Q5" s="1" t="s">
        <v>49</v>
      </c>
    </row>
    <row r="6" spans="1:17" ht="25.5" x14ac:dyDescent="0.25">
      <c r="A6" s="1">
        <v>2</v>
      </c>
      <c r="B6" s="13" t="s">
        <v>53</v>
      </c>
      <c r="C6" s="8" t="s">
        <v>21</v>
      </c>
      <c r="D6" s="8" t="s">
        <v>22</v>
      </c>
      <c r="E6" s="1" t="s">
        <v>81</v>
      </c>
      <c r="F6" s="1" t="s">
        <v>23</v>
      </c>
      <c r="G6" s="1">
        <v>1</v>
      </c>
      <c r="H6" s="8" t="s">
        <v>25</v>
      </c>
      <c r="I6" s="1" t="s">
        <v>93</v>
      </c>
      <c r="J6" s="1" t="s">
        <v>116</v>
      </c>
      <c r="K6" s="5">
        <v>1800000</v>
      </c>
      <c r="L6" s="5">
        <v>1350000</v>
      </c>
      <c r="M6" s="1" t="s">
        <v>134</v>
      </c>
      <c r="N6" s="1" t="s">
        <v>162</v>
      </c>
      <c r="O6" s="1" t="s">
        <v>26</v>
      </c>
      <c r="P6" s="1"/>
      <c r="Q6" s="1" t="s">
        <v>49</v>
      </c>
    </row>
    <row r="7" spans="1:17" ht="25.5" x14ac:dyDescent="0.25">
      <c r="A7" s="1">
        <v>3</v>
      </c>
      <c r="B7" s="13" t="s">
        <v>54</v>
      </c>
      <c r="C7" s="8" t="s">
        <v>21</v>
      </c>
      <c r="D7" s="8" t="s">
        <v>22</v>
      </c>
      <c r="E7" s="1" t="s">
        <v>81</v>
      </c>
      <c r="F7" s="1" t="s">
        <v>23</v>
      </c>
      <c r="G7" s="1">
        <v>3</v>
      </c>
      <c r="H7" s="8" t="s">
        <v>25</v>
      </c>
      <c r="I7" s="1" t="s">
        <v>94</v>
      </c>
      <c r="J7" s="1" t="s">
        <v>117</v>
      </c>
      <c r="K7" s="5">
        <v>6900000</v>
      </c>
      <c r="L7" s="5">
        <v>4788000</v>
      </c>
      <c r="M7" s="1" t="s">
        <v>135</v>
      </c>
      <c r="N7" s="1" t="s">
        <v>163</v>
      </c>
      <c r="O7" s="1" t="s">
        <v>26</v>
      </c>
      <c r="P7" s="1"/>
      <c r="Q7" s="1" t="s">
        <v>49</v>
      </c>
    </row>
    <row r="8" spans="1:17" ht="25.5" x14ac:dyDescent="0.25">
      <c r="A8" s="1">
        <v>4</v>
      </c>
      <c r="B8" s="13" t="s">
        <v>55</v>
      </c>
      <c r="C8" s="8" t="s">
        <v>21</v>
      </c>
      <c r="D8" s="8" t="s">
        <v>22</v>
      </c>
      <c r="E8" s="1" t="s">
        <v>82</v>
      </c>
      <c r="F8" s="1" t="s">
        <v>23</v>
      </c>
      <c r="G8" s="1">
        <v>1</v>
      </c>
      <c r="H8" s="8" t="s">
        <v>25</v>
      </c>
      <c r="I8" s="1" t="s">
        <v>92</v>
      </c>
      <c r="J8" s="1" t="s">
        <v>115</v>
      </c>
      <c r="K8" s="5">
        <v>12075000</v>
      </c>
      <c r="L8" s="5">
        <v>5000000</v>
      </c>
      <c r="M8" s="1" t="s">
        <v>136</v>
      </c>
      <c r="N8" s="1" t="s">
        <v>164</v>
      </c>
      <c r="O8" s="1" t="s">
        <v>26</v>
      </c>
      <c r="P8" s="1"/>
      <c r="Q8" s="1" t="s">
        <v>49</v>
      </c>
    </row>
    <row r="9" spans="1:17" ht="25.5" x14ac:dyDescent="0.25">
      <c r="A9" s="1">
        <v>5</v>
      </c>
      <c r="B9" s="13" t="s">
        <v>56</v>
      </c>
      <c r="C9" s="8" t="s">
        <v>21</v>
      </c>
      <c r="D9" s="8" t="s">
        <v>22</v>
      </c>
      <c r="E9" s="1" t="s">
        <v>40</v>
      </c>
      <c r="F9" s="1" t="s">
        <v>23</v>
      </c>
      <c r="G9" s="1">
        <v>100</v>
      </c>
      <c r="H9" s="8" t="s">
        <v>25</v>
      </c>
      <c r="I9" s="1" t="s">
        <v>98</v>
      </c>
      <c r="J9" s="1" t="s">
        <v>120</v>
      </c>
      <c r="K9" s="5">
        <v>350000000</v>
      </c>
      <c r="L9" s="5">
        <v>349000000</v>
      </c>
      <c r="M9" s="1" t="s">
        <v>137</v>
      </c>
      <c r="N9" s="1" t="s">
        <v>165</v>
      </c>
      <c r="O9" s="1" t="s">
        <v>26</v>
      </c>
      <c r="P9" s="1"/>
      <c r="Q9" s="1" t="s">
        <v>49</v>
      </c>
    </row>
    <row r="10" spans="1:17" ht="25.5" x14ac:dyDescent="0.25">
      <c r="A10" s="1">
        <v>6</v>
      </c>
      <c r="B10" s="13" t="s">
        <v>57</v>
      </c>
      <c r="C10" s="8" t="s">
        <v>21</v>
      </c>
      <c r="D10" s="8" t="s">
        <v>22</v>
      </c>
      <c r="E10" s="1" t="s">
        <v>40</v>
      </c>
      <c r="F10" s="1" t="s">
        <v>23</v>
      </c>
      <c r="G10" s="1">
        <v>35</v>
      </c>
      <c r="H10" s="8" t="s">
        <v>25</v>
      </c>
      <c r="I10" s="1" t="s">
        <v>99</v>
      </c>
      <c r="J10" s="1" t="s">
        <v>121</v>
      </c>
      <c r="K10" s="5">
        <v>87500000</v>
      </c>
      <c r="L10" s="5">
        <v>82250000</v>
      </c>
      <c r="M10" s="1" t="s">
        <v>138</v>
      </c>
      <c r="N10" s="1" t="s">
        <v>166</v>
      </c>
      <c r="O10" s="1" t="s">
        <v>26</v>
      </c>
      <c r="P10" s="1"/>
      <c r="Q10" s="1" t="s">
        <v>49</v>
      </c>
    </row>
    <row r="11" spans="1:17" ht="25.5" x14ac:dyDescent="0.25">
      <c r="A11" s="1">
        <v>7</v>
      </c>
      <c r="B11" s="13" t="s">
        <v>58</v>
      </c>
      <c r="C11" s="8" t="s">
        <v>21</v>
      </c>
      <c r="D11" s="8" t="s">
        <v>22</v>
      </c>
      <c r="E11" s="1" t="s">
        <v>30</v>
      </c>
      <c r="F11" s="1" t="s">
        <v>24</v>
      </c>
      <c r="G11" s="1">
        <v>1</v>
      </c>
      <c r="H11" s="8" t="s">
        <v>25</v>
      </c>
      <c r="I11" s="1" t="s">
        <v>100</v>
      </c>
      <c r="J11" s="1" t="s">
        <v>122</v>
      </c>
      <c r="K11" s="5">
        <v>6000000</v>
      </c>
      <c r="L11" s="5">
        <v>4351000</v>
      </c>
      <c r="M11" s="1" t="s">
        <v>139</v>
      </c>
      <c r="N11" s="1" t="s">
        <v>167</v>
      </c>
      <c r="O11" s="1" t="s">
        <v>26</v>
      </c>
      <c r="P11" s="1"/>
      <c r="Q11" s="1" t="s">
        <v>49</v>
      </c>
    </row>
    <row r="12" spans="1:17" ht="25.5" x14ac:dyDescent="0.25">
      <c r="A12" s="1">
        <v>8</v>
      </c>
      <c r="B12" s="13" t="s">
        <v>59</v>
      </c>
      <c r="C12" s="8" t="s">
        <v>21</v>
      </c>
      <c r="D12" s="8" t="s">
        <v>22</v>
      </c>
      <c r="E12" s="1" t="s">
        <v>84</v>
      </c>
      <c r="F12" s="1" t="s">
        <v>23</v>
      </c>
      <c r="G12" s="1">
        <v>5</v>
      </c>
      <c r="H12" s="8" t="s">
        <v>25</v>
      </c>
      <c r="I12" s="1" t="s">
        <v>42</v>
      </c>
      <c r="J12" s="1" t="s">
        <v>45</v>
      </c>
      <c r="K12" s="5">
        <v>135000000</v>
      </c>
      <c r="L12" s="5">
        <v>132500000</v>
      </c>
      <c r="M12" s="1" t="s">
        <v>140</v>
      </c>
      <c r="N12" s="1" t="s">
        <v>168</v>
      </c>
      <c r="O12" s="1" t="s">
        <v>26</v>
      </c>
      <c r="P12" s="1"/>
      <c r="Q12" s="1" t="s">
        <v>49</v>
      </c>
    </row>
    <row r="13" spans="1:17" ht="25.5" x14ac:dyDescent="0.25">
      <c r="A13" s="1">
        <v>9</v>
      </c>
      <c r="B13" s="13" t="s">
        <v>60</v>
      </c>
      <c r="C13" s="8" t="s">
        <v>21</v>
      </c>
      <c r="D13" s="8" t="s">
        <v>22</v>
      </c>
      <c r="E13" s="1" t="s">
        <v>84</v>
      </c>
      <c r="F13" s="1" t="s">
        <v>23</v>
      </c>
      <c r="G13" s="1">
        <v>7</v>
      </c>
      <c r="H13" s="8" t="s">
        <v>25</v>
      </c>
      <c r="I13" s="1" t="s">
        <v>42</v>
      </c>
      <c r="J13" s="1" t="s">
        <v>45</v>
      </c>
      <c r="K13" s="5">
        <v>189000000</v>
      </c>
      <c r="L13" s="5">
        <v>185500000</v>
      </c>
      <c r="M13" s="1" t="s">
        <v>141</v>
      </c>
      <c r="N13" s="1" t="s">
        <v>169</v>
      </c>
      <c r="O13" s="1" t="s">
        <v>26</v>
      </c>
      <c r="P13" s="1"/>
      <c r="Q13" s="1" t="s">
        <v>49</v>
      </c>
    </row>
    <row r="14" spans="1:17" ht="25.5" x14ac:dyDescent="0.25">
      <c r="A14" s="1">
        <v>10</v>
      </c>
      <c r="B14" s="13" t="s">
        <v>61</v>
      </c>
      <c r="C14" s="8" t="s">
        <v>21</v>
      </c>
      <c r="D14" s="8" t="s">
        <v>22</v>
      </c>
      <c r="E14" s="1" t="s">
        <v>35</v>
      </c>
      <c r="F14" s="1" t="s">
        <v>23</v>
      </c>
      <c r="G14" s="1">
        <v>4</v>
      </c>
      <c r="H14" s="8" t="s">
        <v>25</v>
      </c>
      <c r="I14" s="1" t="s">
        <v>96</v>
      </c>
      <c r="J14" s="1" t="s">
        <v>118</v>
      </c>
      <c r="K14" s="5">
        <v>23540000</v>
      </c>
      <c r="L14" s="5">
        <v>22760000</v>
      </c>
      <c r="M14" s="1" t="s">
        <v>142</v>
      </c>
      <c r="N14" s="1" t="s">
        <v>170</v>
      </c>
      <c r="O14" s="1" t="s">
        <v>26</v>
      </c>
      <c r="P14" s="1"/>
      <c r="Q14" s="1" t="s">
        <v>49</v>
      </c>
    </row>
    <row r="15" spans="1:17" ht="25.5" x14ac:dyDescent="0.25">
      <c r="A15" s="1">
        <v>11</v>
      </c>
      <c r="B15" s="13" t="s">
        <v>62</v>
      </c>
      <c r="C15" s="8" t="s">
        <v>21</v>
      </c>
      <c r="D15" s="8" t="s">
        <v>22</v>
      </c>
      <c r="E15" s="1" t="s">
        <v>35</v>
      </c>
      <c r="F15" s="1" t="s">
        <v>24</v>
      </c>
      <c r="G15" s="1">
        <v>1</v>
      </c>
      <c r="H15" s="8" t="s">
        <v>25</v>
      </c>
      <c r="I15" s="1" t="s">
        <v>96</v>
      </c>
      <c r="J15" s="1" t="s">
        <v>118</v>
      </c>
      <c r="K15" s="5">
        <v>18000000</v>
      </c>
      <c r="L15" s="5">
        <v>13200000</v>
      </c>
      <c r="M15" s="1" t="s">
        <v>143</v>
      </c>
      <c r="N15" s="1" t="s">
        <v>171</v>
      </c>
      <c r="O15" s="1" t="s">
        <v>26</v>
      </c>
      <c r="P15" s="1"/>
      <c r="Q15" s="1" t="s">
        <v>49</v>
      </c>
    </row>
    <row r="16" spans="1:17" ht="25.5" x14ac:dyDescent="0.25">
      <c r="A16" s="1">
        <v>12</v>
      </c>
      <c r="B16" s="13" t="s">
        <v>63</v>
      </c>
      <c r="C16" s="8" t="s">
        <v>21</v>
      </c>
      <c r="D16" s="8" t="s">
        <v>22</v>
      </c>
      <c r="E16" s="1" t="s">
        <v>35</v>
      </c>
      <c r="F16" s="1" t="s">
        <v>23</v>
      </c>
      <c r="G16" s="1">
        <v>1</v>
      </c>
      <c r="H16" s="8" t="s">
        <v>25</v>
      </c>
      <c r="I16" s="1" t="s">
        <v>102</v>
      </c>
      <c r="J16" s="1" t="s">
        <v>124</v>
      </c>
      <c r="K16" s="5">
        <v>10000000</v>
      </c>
      <c r="L16" s="5">
        <v>8000000.0099999998</v>
      </c>
      <c r="M16" s="1" t="s">
        <v>144</v>
      </c>
      <c r="N16" s="1" t="s">
        <v>172</v>
      </c>
      <c r="O16" s="1" t="s">
        <v>26</v>
      </c>
      <c r="P16" s="1"/>
      <c r="Q16" s="1" t="s">
        <v>49</v>
      </c>
    </row>
    <row r="17" spans="1:17" ht="25.5" x14ac:dyDescent="0.25">
      <c r="A17" s="1">
        <v>13</v>
      </c>
      <c r="B17" s="13" t="s">
        <v>64</v>
      </c>
      <c r="C17" s="8" t="s">
        <v>21</v>
      </c>
      <c r="D17" s="8" t="s">
        <v>22</v>
      </c>
      <c r="E17" s="1" t="s">
        <v>35</v>
      </c>
      <c r="F17" s="1" t="s">
        <v>23</v>
      </c>
      <c r="G17" s="1">
        <v>2</v>
      </c>
      <c r="H17" s="8" t="s">
        <v>25</v>
      </c>
      <c r="I17" s="1" t="s">
        <v>103</v>
      </c>
      <c r="J17" s="1" t="s">
        <v>125</v>
      </c>
      <c r="K17" s="5">
        <v>22000000</v>
      </c>
      <c r="L17" s="5">
        <v>17600000.02</v>
      </c>
      <c r="M17" s="1" t="s">
        <v>145</v>
      </c>
      <c r="N17" s="1" t="s">
        <v>173</v>
      </c>
      <c r="O17" s="1" t="s">
        <v>26</v>
      </c>
      <c r="P17" s="1"/>
      <c r="Q17" s="1" t="s">
        <v>49</v>
      </c>
    </row>
    <row r="18" spans="1:17" ht="25.5" x14ac:dyDescent="0.25">
      <c r="A18" s="1">
        <v>14</v>
      </c>
      <c r="B18" s="13" t="s">
        <v>65</v>
      </c>
      <c r="C18" s="8" t="s">
        <v>21</v>
      </c>
      <c r="D18" s="8" t="s">
        <v>22</v>
      </c>
      <c r="E18" s="1" t="s">
        <v>35</v>
      </c>
      <c r="F18" s="1" t="s">
        <v>24</v>
      </c>
      <c r="G18" s="1">
        <v>3</v>
      </c>
      <c r="H18" s="8" t="s">
        <v>25</v>
      </c>
      <c r="I18" s="1" t="s">
        <v>104</v>
      </c>
      <c r="J18" s="1" t="s">
        <v>126</v>
      </c>
      <c r="K18" s="5">
        <v>39000000</v>
      </c>
      <c r="L18" s="5">
        <v>31170000</v>
      </c>
      <c r="M18" s="1" t="s">
        <v>146</v>
      </c>
      <c r="N18" s="1" t="s">
        <v>174</v>
      </c>
      <c r="O18" s="1" t="s">
        <v>26</v>
      </c>
      <c r="P18" s="1"/>
      <c r="Q18" s="1" t="s">
        <v>49</v>
      </c>
    </row>
    <row r="19" spans="1:17" ht="25.5" x14ac:dyDescent="0.25">
      <c r="A19" s="1">
        <v>15</v>
      </c>
      <c r="B19" s="13" t="s">
        <v>66</v>
      </c>
      <c r="C19" s="8" t="s">
        <v>21</v>
      </c>
      <c r="D19" s="8" t="s">
        <v>22</v>
      </c>
      <c r="E19" s="1" t="s">
        <v>28</v>
      </c>
      <c r="F19" s="1" t="s">
        <v>23</v>
      </c>
      <c r="G19" s="1">
        <v>1</v>
      </c>
      <c r="H19" s="8" t="s">
        <v>25</v>
      </c>
      <c r="I19" s="1" t="s">
        <v>103</v>
      </c>
      <c r="J19" s="1" t="s">
        <v>125</v>
      </c>
      <c r="K19" s="5">
        <v>7000000</v>
      </c>
      <c r="L19" s="5">
        <v>5600000.0099999998</v>
      </c>
      <c r="M19" s="1" t="s">
        <v>147</v>
      </c>
      <c r="N19" s="1" t="s">
        <v>175</v>
      </c>
      <c r="O19" s="1" t="s">
        <v>26</v>
      </c>
      <c r="P19" s="1"/>
      <c r="Q19" s="1" t="s">
        <v>49</v>
      </c>
    </row>
    <row r="20" spans="1:17" ht="38.25" x14ac:dyDescent="0.25">
      <c r="A20" s="1">
        <v>16</v>
      </c>
      <c r="B20" s="13" t="s">
        <v>67</v>
      </c>
      <c r="C20" s="8" t="s">
        <v>21</v>
      </c>
      <c r="D20" s="8" t="s">
        <v>22</v>
      </c>
      <c r="E20" s="1" t="s">
        <v>85</v>
      </c>
      <c r="F20" s="1" t="s">
        <v>23</v>
      </c>
      <c r="G20" s="1">
        <v>20</v>
      </c>
      <c r="H20" s="8" t="s">
        <v>25</v>
      </c>
      <c r="I20" s="1" t="s">
        <v>105</v>
      </c>
      <c r="J20" s="1" t="s">
        <v>127</v>
      </c>
      <c r="K20" s="5">
        <v>157000000</v>
      </c>
      <c r="L20" s="5">
        <v>123999980</v>
      </c>
      <c r="M20" s="1" t="s">
        <v>148</v>
      </c>
      <c r="N20" s="1" t="s">
        <v>176</v>
      </c>
      <c r="O20" s="1" t="s">
        <v>26</v>
      </c>
      <c r="P20" s="1"/>
      <c r="Q20" s="1" t="s">
        <v>49</v>
      </c>
    </row>
    <row r="21" spans="1:17" ht="38.25" x14ac:dyDescent="0.25">
      <c r="A21" s="1">
        <v>17</v>
      </c>
      <c r="B21" s="13" t="s">
        <v>68</v>
      </c>
      <c r="C21" s="8" t="s">
        <v>21</v>
      </c>
      <c r="D21" s="8" t="s">
        <v>22</v>
      </c>
      <c r="E21" s="1" t="s">
        <v>87</v>
      </c>
      <c r="F21" s="1" t="s">
        <v>23</v>
      </c>
      <c r="G21" s="1">
        <v>40</v>
      </c>
      <c r="H21" s="8" t="s">
        <v>25</v>
      </c>
      <c r="I21" s="1" t="s">
        <v>101</v>
      </c>
      <c r="J21" s="1" t="s">
        <v>123</v>
      </c>
      <c r="K21" s="5">
        <v>68000000</v>
      </c>
      <c r="L21" s="5">
        <v>57955520</v>
      </c>
      <c r="M21" s="1" t="s">
        <v>149</v>
      </c>
      <c r="N21" s="1" t="s">
        <v>177</v>
      </c>
      <c r="O21" s="1" t="s">
        <v>26</v>
      </c>
      <c r="P21" s="1"/>
      <c r="Q21" s="1" t="s">
        <v>49</v>
      </c>
    </row>
    <row r="22" spans="1:17" ht="25.5" x14ac:dyDescent="0.25">
      <c r="A22" s="1">
        <v>18</v>
      </c>
      <c r="B22" s="13" t="s">
        <v>69</v>
      </c>
      <c r="C22" s="8" t="s">
        <v>21</v>
      </c>
      <c r="D22" s="8" t="s">
        <v>22</v>
      </c>
      <c r="E22" s="1" t="s">
        <v>87</v>
      </c>
      <c r="F22" s="1" t="s">
        <v>23</v>
      </c>
      <c r="G22" s="1">
        <v>100</v>
      </c>
      <c r="H22" s="8" t="s">
        <v>25</v>
      </c>
      <c r="I22" s="1" t="s">
        <v>106</v>
      </c>
      <c r="J22" s="1" t="s">
        <v>128</v>
      </c>
      <c r="K22" s="5">
        <v>170000000</v>
      </c>
      <c r="L22" s="5">
        <v>140000000</v>
      </c>
      <c r="M22" s="1" t="s">
        <v>150</v>
      </c>
      <c r="N22" s="1" t="s">
        <v>178</v>
      </c>
      <c r="O22" s="1" t="s">
        <v>26</v>
      </c>
      <c r="P22" s="1"/>
      <c r="Q22" s="1" t="s">
        <v>49</v>
      </c>
    </row>
    <row r="23" spans="1:17" ht="25.5" x14ac:dyDescent="0.25">
      <c r="A23" s="1">
        <v>19</v>
      </c>
      <c r="B23" s="13" t="s">
        <v>70</v>
      </c>
      <c r="C23" s="8" t="s">
        <v>21</v>
      </c>
      <c r="D23" s="8" t="s">
        <v>22</v>
      </c>
      <c r="E23" s="1" t="s">
        <v>34</v>
      </c>
      <c r="F23" s="1" t="s">
        <v>23</v>
      </c>
      <c r="G23" s="1">
        <v>6</v>
      </c>
      <c r="H23" s="8" t="s">
        <v>25</v>
      </c>
      <c r="I23" s="1" t="s">
        <v>44</v>
      </c>
      <c r="J23" s="1" t="s">
        <v>47</v>
      </c>
      <c r="K23" s="5">
        <v>7740000</v>
      </c>
      <c r="L23" s="5">
        <v>7200000</v>
      </c>
      <c r="M23" s="1" t="s">
        <v>151</v>
      </c>
      <c r="N23" s="1" t="s">
        <v>179</v>
      </c>
      <c r="O23" s="1" t="s">
        <v>26</v>
      </c>
      <c r="P23" s="1"/>
      <c r="Q23" s="1" t="s">
        <v>49</v>
      </c>
    </row>
    <row r="24" spans="1:17" ht="25.5" x14ac:dyDescent="0.25">
      <c r="A24" s="1">
        <v>20</v>
      </c>
      <c r="B24" s="13" t="s">
        <v>71</v>
      </c>
      <c r="C24" s="8" t="s">
        <v>21</v>
      </c>
      <c r="D24" s="8" t="s">
        <v>22</v>
      </c>
      <c r="E24" s="1" t="s">
        <v>34</v>
      </c>
      <c r="F24" s="1" t="s">
        <v>23</v>
      </c>
      <c r="G24" s="1">
        <v>100</v>
      </c>
      <c r="H24" s="8" t="s">
        <v>25</v>
      </c>
      <c r="I24" s="1" t="s">
        <v>107</v>
      </c>
      <c r="J24" s="1" t="s">
        <v>129</v>
      </c>
      <c r="K24" s="5">
        <v>150000000</v>
      </c>
      <c r="L24" s="5">
        <v>114855100</v>
      </c>
      <c r="M24" s="1" t="s">
        <v>152</v>
      </c>
      <c r="N24" s="1" t="s">
        <v>180</v>
      </c>
      <c r="O24" s="1" t="s">
        <v>26</v>
      </c>
      <c r="P24" s="1"/>
      <c r="Q24" s="1" t="s">
        <v>49</v>
      </c>
    </row>
    <row r="25" spans="1:17" ht="38.25" x14ac:dyDescent="0.25">
      <c r="A25" s="1">
        <v>21</v>
      </c>
      <c r="B25" s="13" t="s">
        <v>72</v>
      </c>
      <c r="C25" s="8" t="s">
        <v>21</v>
      </c>
      <c r="D25" s="8" t="s">
        <v>22</v>
      </c>
      <c r="E25" s="1" t="s">
        <v>88</v>
      </c>
      <c r="F25" s="1" t="s">
        <v>23</v>
      </c>
      <c r="G25" s="1">
        <v>2</v>
      </c>
      <c r="H25" s="8" t="s">
        <v>25</v>
      </c>
      <c r="I25" s="1" t="s">
        <v>109</v>
      </c>
      <c r="J25" s="1" t="s">
        <v>130</v>
      </c>
      <c r="K25" s="5">
        <v>30800000</v>
      </c>
      <c r="L25" s="5">
        <v>25000000</v>
      </c>
      <c r="M25" s="1" t="s">
        <v>153</v>
      </c>
      <c r="N25" s="1" t="s">
        <v>182</v>
      </c>
      <c r="O25" s="1" t="s">
        <v>26</v>
      </c>
      <c r="P25" s="1"/>
      <c r="Q25" s="1" t="s">
        <v>49</v>
      </c>
    </row>
    <row r="26" spans="1:17" ht="25.5" x14ac:dyDescent="0.25">
      <c r="A26" s="1">
        <v>22</v>
      </c>
      <c r="B26" s="13" t="s">
        <v>73</v>
      </c>
      <c r="C26" s="8" t="s">
        <v>21</v>
      </c>
      <c r="D26" s="8" t="s">
        <v>22</v>
      </c>
      <c r="E26" s="1" t="s">
        <v>29</v>
      </c>
      <c r="F26" s="1" t="s">
        <v>23</v>
      </c>
      <c r="G26" s="1">
        <v>5</v>
      </c>
      <c r="H26" s="8" t="s">
        <v>25</v>
      </c>
      <c r="I26" s="1" t="s">
        <v>97</v>
      </c>
      <c r="J26" s="1" t="s">
        <v>119</v>
      </c>
      <c r="K26" s="5">
        <v>17500000</v>
      </c>
      <c r="L26" s="5">
        <v>14000000.050000001</v>
      </c>
      <c r="M26" s="1" t="s">
        <v>154</v>
      </c>
      <c r="N26" s="1" t="s">
        <v>181</v>
      </c>
      <c r="O26" s="1" t="s">
        <v>26</v>
      </c>
      <c r="P26" s="1"/>
      <c r="Q26" s="1" t="s">
        <v>49</v>
      </c>
    </row>
    <row r="27" spans="1:17" ht="25.5" x14ac:dyDescent="0.25">
      <c r="A27" s="1">
        <v>23</v>
      </c>
      <c r="B27" s="13" t="s">
        <v>74</v>
      </c>
      <c r="C27" s="8" t="s">
        <v>21</v>
      </c>
      <c r="D27" s="8" t="s">
        <v>22</v>
      </c>
      <c r="E27" s="1" t="s">
        <v>29</v>
      </c>
      <c r="F27" s="1" t="s">
        <v>24</v>
      </c>
      <c r="G27" s="1">
        <v>1</v>
      </c>
      <c r="H27" s="8" t="s">
        <v>25</v>
      </c>
      <c r="I27" s="1" t="s">
        <v>43</v>
      </c>
      <c r="J27" s="1" t="s">
        <v>46</v>
      </c>
      <c r="K27" s="5">
        <v>53000000</v>
      </c>
      <c r="L27" s="5">
        <v>38860000</v>
      </c>
      <c r="M27" s="1" t="s">
        <v>155</v>
      </c>
      <c r="N27" s="1" t="s">
        <v>183</v>
      </c>
      <c r="O27" s="1" t="s">
        <v>26</v>
      </c>
      <c r="P27" s="1"/>
      <c r="Q27" s="1" t="s">
        <v>49</v>
      </c>
    </row>
    <row r="28" spans="1:17" ht="25.5" x14ac:dyDescent="0.25">
      <c r="A28" s="1">
        <v>24</v>
      </c>
      <c r="B28" s="13" t="s">
        <v>75</v>
      </c>
      <c r="C28" s="8" t="s">
        <v>21</v>
      </c>
      <c r="D28" s="8" t="s">
        <v>22</v>
      </c>
      <c r="E28" s="1" t="s">
        <v>33</v>
      </c>
      <c r="F28" s="1" t="s">
        <v>23</v>
      </c>
      <c r="G28" s="1">
        <v>2</v>
      </c>
      <c r="H28" s="8" t="s">
        <v>25</v>
      </c>
      <c r="I28" s="1" t="s">
        <v>110</v>
      </c>
      <c r="J28" s="1" t="s">
        <v>131</v>
      </c>
      <c r="K28" s="5">
        <v>50000000</v>
      </c>
      <c r="L28" s="5">
        <v>34888000</v>
      </c>
      <c r="M28" s="1" t="s">
        <v>156</v>
      </c>
      <c r="N28" s="1" t="s">
        <v>184</v>
      </c>
      <c r="O28" s="1" t="s">
        <v>26</v>
      </c>
      <c r="P28" s="1"/>
      <c r="Q28" s="1" t="s">
        <v>49</v>
      </c>
    </row>
    <row r="29" spans="1:17" ht="25.5" x14ac:dyDescent="0.25">
      <c r="A29" s="1">
        <v>25</v>
      </c>
      <c r="B29" s="13" t="s">
        <v>76</v>
      </c>
      <c r="C29" s="8" t="s">
        <v>21</v>
      </c>
      <c r="D29" s="8" t="s">
        <v>22</v>
      </c>
      <c r="E29" s="1" t="s">
        <v>33</v>
      </c>
      <c r="F29" s="1" t="s">
        <v>23</v>
      </c>
      <c r="G29" s="1">
        <v>10</v>
      </c>
      <c r="H29" s="8" t="s">
        <v>25</v>
      </c>
      <c r="I29" s="1" t="s">
        <v>97</v>
      </c>
      <c r="J29" s="1" t="s">
        <v>119</v>
      </c>
      <c r="K29" s="5">
        <v>41000000</v>
      </c>
      <c r="L29" s="5">
        <v>32800000.100000001</v>
      </c>
      <c r="M29" s="1" t="s">
        <v>157</v>
      </c>
      <c r="N29" s="1" t="s">
        <v>160</v>
      </c>
      <c r="O29" s="1" t="s">
        <v>26</v>
      </c>
      <c r="P29" s="1"/>
      <c r="Q29" s="1" t="s">
        <v>49</v>
      </c>
    </row>
    <row r="30" spans="1:17" ht="25.5" x14ac:dyDescent="0.25">
      <c r="A30" s="1">
        <v>26</v>
      </c>
      <c r="B30" s="13" t="s">
        <v>77</v>
      </c>
      <c r="C30" s="8" t="s">
        <v>21</v>
      </c>
      <c r="D30" s="8" t="s">
        <v>22</v>
      </c>
      <c r="E30" s="1" t="s">
        <v>33</v>
      </c>
      <c r="F30" s="1" t="s">
        <v>23</v>
      </c>
      <c r="G30" s="1">
        <v>7</v>
      </c>
      <c r="H30" s="8" t="s">
        <v>25</v>
      </c>
      <c r="I30" s="1" t="s">
        <v>111</v>
      </c>
      <c r="J30" s="1" t="s">
        <v>132</v>
      </c>
      <c r="K30" s="5">
        <v>112000000</v>
      </c>
      <c r="L30" s="5">
        <v>66423000</v>
      </c>
      <c r="M30" s="1" t="s">
        <v>158</v>
      </c>
      <c r="N30" s="1" t="s">
        <v>185</v>
      </c>
      <c r="O30" s="1" t="s">
        <v>26</v>
      </c>
      <c r="P30" s="1"/>
      <c r="Q30" s="1" t="s">
        <v>49</v>
      </c>
    </row>
    <row r="31" spans="1:17" ht="38.25" x14ac:dyDescent="0.25">
      <c r="A31" s="1">
        <v>27</v>
      </c>
      <c r="B31" s="13" t="s">
        <v>78</v>
      </c>
      <c r="C31" s="8" t="s">
        <v>21</v>
      </c>
      <c r="D31" s="8" t="s">
        <v>22</v>
      </c>
      <c r="E31" s="1" t="s">
        <v>89</v>
      </c>
      <c r="F31" s="1" t="s">
        <v>23</v>
      </c>
      <c r="G31" s="1">
        <v>16</v>
      </c>
      <c r="H31" s="8" t="s">
        <v>25</v>
      </c>
      <c r="I31" s="1" t="s">
        <v>90</v>
      </c>
      <c r="J31" s="1" t="s">
        <v>113</v>
      </c>
      <c r="K31" s="5">
        <v>88000000</v>
      </c>
      <c r="L31" s="5">
        <v>50704000</v>
      </c>
      <c r="M31" s="1" t="s">
        <v>159</v>
      </c>
      <c r="N31" s="1" t="s">
        <v>186</v>
      </c>
      <c r="O31" s="1" t="s">
        <v>26</v>
      </c>
      <c r="P31" s="1"/>
      <c r="Q31" s="1" t="s">
        <v>49</v>
      </c>
    </row>
    <row r="32" spans="1:17" x14ac:dyDescent="0.25">
      <c r="A32" s="70" t="s">
        <v>20</v>
      </c>
      <c r="B32" s="70"/>
      <c r="C32" s="70"/>
      <c r="D32" s="70"/>
      <c r="E32" s="70"/>
      <c r="F32" s="70"/>
      <c r="G32" s="70"/>
      <c r="H32" s="70"/>
      <c r="I32" s="70"/>
      <c r="J32" s="70"/>
      <c r="K32" s="23">
        <f>SUM(K5:K31)</f>
        <v>1876855000</v>
      </c>
      <c r="L32" s="24">
        <f>SUM(L5:L31)</f>
        <v>1593754599.1899998</v>
      </c>
      <c r="M32" s="25"/>
      <c r="N32" s="25"/>
      <c r="O32" s="25"/>
      <c r="P32" s="25"/>
      <c r="Q32" s="25"/>
    </row>
  </sheetData>
  <autoFilter ref="A4:Q32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4">
    <mergeCell ref="A1:Q1"/>
    <mergeCell ref="A3:Q3"/>
    <mergeCell ref="A4:Q4"/>
    <mergeCell ref="A32:J3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selection activeCell="B11" sqref="B11"/>
    </sheetView>
  </sheetViews>
  <sheetFormatPr defaultRowHeight="15" x14ac:dyDescent="0.25"/>
  <cols>
    <col min="1" max="1" width="8" bestFit="1" customWidth="1"/>
    <col min="2" max="2" width="14" bestFit="1" customWidth="1"/>
    <col min="3" max="3" width="11.28515625" bestFit="1" customWidth="1"/>
    <col min="4" max="4" width="11.5703125" bestFit="1" customWidth="1"/>
    <col min="5" max="5" width="19.5703125" bestFit="1" customWidth="1"/>
    <col min="6" max="6" width="9" bestFit="1" customWidth="1"/>
    <col min="7" max="7" width="10.5703125" customWidth="1"/>
    <col min="8" max="8" width="18.28515625" customWidth="1"/>
    <col min="9" max="9" width="16.85546875" bestFit="1" customWidth="1"/>
    <col min="10" max="10" width="12.7109375" customWidth="1"/>
    <col min="11" max="12" width="19.5703125" bestFit="1" customWidth="1"/>
    <col min="13" max="13" width="13.7109375" customWidth="1"/>
    <col min="14" max="14" width="14.5703125" customWidth="1"/>
    <col min="15" max="15" width="14" customWidth="1"/>
    <col min="17" max="17" width="10.7109375" customWidth="1"/>
  </cols>
  <sheetData>
    <row r="1" spans="1:18" ht="21" customHeight="1" thickBot="1" x14ac:dyDescent="0.3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8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21" t="s">
        <v>17</v>
      </c>
    </row>
    <row r="3" spans="1:18" ht="15.75" thickBot="1" x14ac:dyDescent="0.3">
      <c r="A3" s="64" t="s">
        <v>544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/>
    </row>
    <row r="4" spans="1:18" ht="15.75" customHeight="1" thickBot="1" x14ac:dyDescent="0.3">
      <c r="A4" s="67" t="s">
        <v>51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9"/>
    </row>
    <row r="5" spans="1:18" ht="51" x14ac:dyDescent="0.25">
      <c r="A5" s="2">
        <v>1</v>
      </c>
      <c r="B5" s="13" t="s">
        <v>187</v>
      </c>
      <c r="C5" s="3" t="s">
        <v>50</v>
      </c>
      <c r="D5" s="8" t="s">
        <v>22</v>
      </c>
      <c r="E5" s="13" t="s">
        <v>80</v>
      </c>
      <c r="F5" s="13" t="s">
        <v>24</v>
      </c>
      <c r="G5" s="14">
        <v>7</v>
      </c>
      <c r="H5" s="8" t="s">
        <v>25</v>
      </c>
      <c r="I5" s="1" t="s">
        <v>188</v>
      </c>
      <c r="J5" s="1" t="s">
        <v>189</v>
      </c>
      <c r="K5" s="15">
        <v>70000000</v>
      </c>
      <c r="L5" s="15">
        <v>37961000</v>
      </c>
      <c r="M5" s="1" t="s">
        <v>190</v>
      </c>
      <c r="N5" s="1" t="s">
        <v>191</v>
      </c>
      <c r="O5" s="1" t="s">
        <v>26</v>
      </c>
      <c r="P5" s="1"/>
      <c r="Q5" s="1" t="s">
        <v>49</v>
      </c>
      <c r="R5" t="str">
        <f>+VLOOKUP(B5,'[1]xarid.uzex.uz milliy do''kon'!$B$5:$R$56,17,0)</f>
        <v>0820</v>
      </c>
    </row>
    <row r="6" spans="1:18" x14ac:dyDescent="0.25">
      <c r="A6" s="70" t="s">
        <v>20</v>
      </c>
      <c r="B6" s="70"/>
      <c r="C6" s="70"/>
      <c r="D6" s="70"/>
      <c r="E6" s="70"/>
      <c r="F6" s="70"/>
      <c r="G6" s="70"/>
      <c r="H6" s="70"/>
      <c r="I6" s="70"/>
      <c r="J6" s="70"/>
      <c r="K6" s="23">
        <f>SUM(K5:K5)</f>
        <v>70000000</v>
      </c>
      <c r="L6" s="24">
        <f>SUM(L5:L5)</f>
        <v>37961000</v>
      </c>
      <c r="M6" s="25"/>
      <c r="N6" s="25"/>
      <c r="O6" s="25"/>
      <c r="P6" s="25"/>
      <c r="Q6" s="25"/>
    </row>
  </sheetData>
  <autoFilter ref="A4:Q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4">
    <mergeCell ref="A1:Q1"/>
    <mergeCell ref="A3:Q3"/>
    <mergeCell ref="A4:Q4"/>
    <mergeCell ref="A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zoomScaleNormal="100" workbookViewId="0">
      <selection activeCell="D35" sqref="D35"/>
    </sheetView>
  </sheetViews>
  <sheetFormatPr defaultRowHeight="15" x14ac:dyDescent="0.25"/>
  <cols>
    <col min="1" max="1" width="9.28515625" bestFit="1" customWidth="1"/>
    <col min="2" max="2" width="13.7109375" bestFit="1" customWidth="1"/>
    <col min="3" max="3" width="12.85546875" bestFit="1" customWidth="1"/>
    <col min="4" max="4" width="19.140625" bestFit="1" customWidth="1"/>
    <col min="5" max="5" width="45.85546875" customWidth="1"/>
    <col min="6" max="6" width="11.28515625" customWidth="1"/>
    <col min="7" max="7" width="12.140625" customWidth="1"/>
    <col min="8" max="8" width="21" customWidth="1"/>
    <col min="9" max="9" width="16.42578125" customWidth="1"/>
    <col min="10" max="10" width="16.140625" customWidth="1"/>
    <col min="11" max="11" width="21.7109375" style="17" bestFit="1" customWidth="1"/>
    <col min="12" max="12" width="20.7109375" bestFit="1" customWidth="1"/>
    <col min="13" max="13" width="15" customWidth="1"/>
    <col min="14" max="14" width="14.7109375" customWidth="1"/>
    <col min="15" max="15" width="14.28515625" customWidth="1"/>
    <col min="16" max="16" width="12" customWidth="1"/>
    <col min="17" max="17" width="13.140625" customWidth="1"/>
  </cols>
  <sheetData>
    <row r="1" spans="1:17" ht="21" customHeight="1" thickBot="1" x14ac:dyDescent="0.3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28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21" t="s">
        <v>17</v>
      </c>
    </row>
    <row r="3" spans="1:17" ht="15.75" thickBot="1" x14ac:dyDescent="0.3">
      <c r="A3" s="71" t="s">
        <v>544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spans="1:17" ht="15.75" thickBot="1" x14ac:dyDescent="0.3">
      <c r="A4" s="72" t="s">
        <v>19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</row>
    <row r="5" spans="1:17" ht="25.5" x14ac:dyDescent="0.25">
      <c r="A5" s="1">
        <v>1</v>
      </c>
      <c r="B5" s="11">
        <v>2812093</v>
      </c>
      <c r="C5" s="8" t="s">
        <v>21</v>
      </c>
      <c r="D5" s="8" t="s">
        <v>27</v>
      </c>
      <c r="E5" s="1" t="s">
        <v>86</v>
      </c>
      <c r="F5" s="11">
        <v>10</v>
      </c>
      <c r="G5" s="11" t="s">
        <v>23</v>
      </c>
      <c r="H5" s="8" t="s">
        <v>25</v>
      </c>
      <c r="I5" s="1" t="s">
        <v>331</v>
      </c>
      <c r="J5" s="11">
        <v>311222484</v>
      </c>
      <c r="K5" s="18">
        <v>400000000</v>
      </c>
      <c r="L5" s="18">
        <v>320000000.10000002</v>
      </c>
      <c r="M5" s="11" t="s">
        <v>354</v>
      </c>
      <c r="N5" s="11" t="s">
        <v>387</v>
      </c>
      <c r="O5" s="9" t="s">
        <v>26</v>
      </c>
      <c r="P5" s="11"/>
      <c r="Q5" s="1" t="s">
        <v>49</v>
      </c>
    </row>
    <row r="6" spans="1:17" ht="51" x14ac:dyDescent="0.25">
      <c r="A6" s="1">
        <v>2</v>
      </c>
      <c r="B6" s="11">
        <v>2853146</v>
      </c>
      <c r="C6" s="8" t="s">
        <v>21</v>
      </c>
      <c r="D6" s="8" t="s">
        <v>27</v>
      </c>
      <c r="E6" s="1" t="s">
        <v>318</v>
      </c>
      <c r="F6" s="11">
        <v>2</v>
      </c>
      <c r="G6" s="11" t="s">
        <v>23</v>
      </c>
      <c r="H6" s="8" t="s">
        <v>25</v>
      </c>
      <c r="I6" s="1" t="s">
        <v>334</v>
      </c>
      <c r="J6" s="11">
        <v>205916449</v>
      </c>
      <c r="K6" s="18">
        <v>272000000</v>
      </c>
      <c r="L6" s="18">
        <v>260000000</v>
      </c>
      <c r="M6" s="11" t="s">
        <v>355</v>
      </c>
      <c r="N6" s="11" t="s">
        <v>389</v>
      </c>
      <c r="O6" s="9" t="s">
        <v>26</v>
      </c>
      <c r="P6" s="11"/>
      <c r="Q6" s="1" t="s">
        <v>49</v>
      </c>
    </row>
    <row r="7" spans="1:17" ht="25.5" x14ac:dyDescent="0.25">
      <c r="A7" s="1">
        <v>3</v>
      </c>
      <c r="B7" s="11">
        <v>2937230</v>
      </c>
      <c r="C7" s="8" t="s">
        <v>21</v>
      </c>
      <c r="D7" s="8" t="s">
        <v>27</v>
      </c>
      <c r="E7" s="1" t="s">
        <v>319</v>
      </c>
      <c r="F7" s="11">
        <v>10</v>
      </c>
      <c r="G7" s="11" t="s">
        <v>23</v>
      </c>
      <c r="H7" s="8" t="s">
        <v>25</v>
      </c>
      <c r="I7" s="1" t="s">
        <v>38</v>
      </c>
      <c r="J7" s="11">
        <v>310989694</v>
      </c>
      <c r="K7" s="18">
        <v>188300000</v>
      </c>
      <c r="L7" s="18">
        <v>145900000</v>
      </c>
      <c r="M7" s="11" t="s">
        <v>356</v>
      </c>
      <c r="N7" s="11" t="s">
        <v>392</v>
      </c>
      <c r="O7" s="9" t="s">
        <v>26</v>
      </c>
      <c r="P7" s="11"/>
      <c r="Q7" s="1" t="s">
        <v>49</v>
      </c>
    </row>
    <row r="8" spans="1:17" ht="25.5" x14ac:dyDescent="0.25">
      <c r="A8" s="1">
        <v>4</v>
      </c>
      <c r="B8" s="11">
        <v>2937228</v>
      </c>
      <c r="C8" s="8" t="s">
        <v>21</v>
      </c>
      <c r="D8" s="8" t="s">
        <v>27</v>
      </c>
      <c r="E8" s="1" t="s">
        <v>319</v>
      </c>
      <c r="F8" s="11">
        <v>4</v>
      </c>
      <c r="G8" s="11" t="s">
        <v>23</v>
      </c>
      <c r="H8" s="8" t="s">
        <v>25</v>
      </c>
      <c r="I8" s="1" t="s">
        <v>38</v>
      </c>
      <c r="J8" s="11">
        <v>310989694</v>
      </c>
      <c r="K8" s="18">
        <v>92600000</v>
      </c>
      <c r="L8" s="18">
        <v>62600000</v>
      </c>
      <c r="M8" s="11" t="s">
        <v>357</v>
      </c>
      <c r="N8" s="11" t="s">
        <v>392</v>
      </c>
      <c r="O8" s="9" t="s">
        <v>26</v>
      </c>
      <c r="P8" s="11"/>
      <c r="Q8" s="1" t="s">
        <v>49</v>
      </c>
    </row>
    <row r="9" spans="1:17" ht="38.25" x14ac:dyDescent="0.25">
      <c r="A9" s="1">
        <v>5</v>
      </c>
      <c r="B9" s="11">
        <v>2942894</v>
      </c>
      <c r="C9" s="8" t="s">
        <v>21</v>
      </c>
      <c r="D9" s="8" t="s">
        <v>27</v>
      </c>
      <c r="E9" s="1" t="s">
        <v>29</v>
      </c>
      <c r="F9" s="11">
        <v>2</v>
      </c>
      <c r="G9" s="11" t="s">
        <v>23</v>
      </c>
      <c r="H9" s="8" t="s">
        <v>25</v>
      </c>
      <c r="I9" s="1" t="s">
        <v>37</v>
      </c>
      <c r="J9" s="11">
        <v>537287756</v>
      </c>
      <c r="K9" s="18">
        <v>8000000</v>
      </c>
      <c r="L9" s="18">
        <v>7199998</v>
      </c>
      <c r="M9" s="11" t="s">
        <v>358</v>
      </c>
      <c r="N9" s="11" t="s">
        <v>393</v>
      </c>
      <c r="O9" s="9" t="s">
        <v>26</v>
      </c>
      <c r="P9" s="11"/>
      <c r="Q9" s="1" t="s">
        <v>49</v>
      </c>
    </row>
    <row r="10" spans="1:17" ht="38.25" x14ac:dyDescent="0.25">
      <c r="A10" s="1">
        <v>6</v>
      </c>
      <c r="B10" s="11">
        <v>2950521</v>
      </c>
      <c r="C10" s="8" t="s">
        <v>21</v>
      </c>
      <c r="D10" s="8" t="s">
        <v>27</v>
      </c>
      <c r="E10" s="1" t="s">
        <v>320</v>
      </c>
      <c r="F10" s="11">
        <v>2</v>
      </c>
      <c r="G10" s="11" t="s">
        <v>23</v>
      </c>
      <c r="H10" s="8" t="s">
        <v>25</v>
      </c>
      <c r="I10" s="1" t="s">
        <v>336</v>
      </c>
      <c r="J10" s="11">
        <v>309530687</v>
      </c>
      <c r="K10" s="18">
        <v>15000000</v>
      </c>
      <c r="L10" s="18">
        <v>6950000</v>
      </c>
      <c r="M10" s="11" t="s">
        <v>359</v>
      </c>
      <c r="N10" s="11" t="s">
        <v>394</v>
      </c>
      <c r="O10" s="9" t="s">
        <v>26</v>
      </c>
      <c r="P10" s="11"/>
      <c r="Q10" s="1" t="s">
        <v>49</v>
      </c>
    </row>
    <row r="11" spans="1:17" ht="38.25" x14ac:dyDescent="0.25">
      <c r="A11" s="1">
        <v>7</v>
      </c>
      <c r="B11" s="11">
        <v>2950519</v>
      </c>
      <c r="C11" s="8" t="s">
        <v>21</v>
      </c>
      <c r="D11" s="8" t="s">
        <v>27</v>
      </c>
      <c r="E11" s="1" t="s">
        <v>321</v>
      </c>
      <c r="F11" s="11">
        <v>8</v>
      </c>
      <c r="G11" s="11" t="s">
        <v>23</v>
      </c>
      <c r="H11" s="8" t="s">
        <v>25</v>
      </c>
      <c r="I11" s="1" t="s">
        <v>37</v>
      </c>
      <c r="J11" s="11">
        <v>551026647</v>
      </c>
      <c r="K11" s="18">
        <v>104000000</v>
      </c>
      <c r="L11" s="18">
        <v>80752000</v>
      </c>
      <c r="M11" s="11" t="s">
        <v>360</v>
      </c>
      <c r="N11" s="11" t="s">
        <v>394</v>
      </c>
      <c r="O11" s="9" t="s">
        <v>26</v>
      </c>
      <c r="P11" s="11"/>
      <c r="Q11" s="1" t="s">
        <v>49</v>
      </c>
    </row>
    <row r="12" spans="1:17" ht="25.5" x14ac:dyDescent="0.25">
      <c r="A12" s="1">
        <v>8</v>
      </c>
      <c r="B12" s="11">
        <v>2982069</v>
      </c>
      <c r="C12" s="8" t="s">
        <v>21</v>
      </c>
      <c r="D12" s="8" t="s">
        <v>27</v>
      </c>
      <c r="E12" s="1" t="s">
        <v>29</v>
      </c>
      <c r="F12" s="11">
        <v>1</v>
      </c>
      <c r="G12" s="11" t="s">
        <v>23</v>
      </c>
      <c r="H12" s="8" t="s">
        <v>25</v>
      </c>
      <c r="I12" s="1" t="s">
        <v>338</v>
      </c>
      <c r="J12" s="11">
        <v>310582410</v>
      </c>
      <c r="K12" s="18">
        <v>6000000</v>
      </c>
      <c r="L12" s="18">
        <v>4200000</v>
      </c>
      <c r="M12" s="11" t="s">
        <v>361</v>
      </c>
      <c r="N12" s="11" t="s">
        <v>396</v>
      </c>
      <c r="O12" s="9" t="s">
        <v>26</v>
      </c>
      <c r="P12" s="11"/>
      <c r="Q12" s="1" t="s">
        <v>49</v>
      </c>
    </row>
    <row r="13" spans="1:17" ht="25.5" x14ac:dyDescent="0.25">
      <c r="A13" s="1">
        <v>9</v>
      </c>
      <c r="B13" s="11">
        <v>2984510</v>
      </c>
      <c r="C13" s="8" t="s">
        <v>21</v>
      </c>
      <c r="D13" s="8" t="s">
        <v>27</v>
      </c>
      <c r="E13" s="1" t="s">
        <v>322</v>
      </c>
      <c r="F13" s="11">
        <v>1</v>
      </c>
      <c r="G13" s="11" t="s">
        <v>328</v>
      </c>
      <c r="H13" s="8" t="s">
        <v>25</v>
      </c>
      <c r="I13" s="1" t="s">
        <v>339</v>
      </c>
      <c r="J13" s="11">
        <v>310301560</v>
      </c>
      <c r="K13" s="18">
        <v>22000000</v>
      </c>
      <c r="L13" s="18">
        <v>19871000</v>
      </c>
      <c r="M13" s="11" t="s">
        <v>362</v>
      </c>
      <c r="N13" s="11" t="s">
        <v>397</v>
      </c>
      <c r="O13" s="9" t="s">
        <v>26</v>
      </c>
      <c r="P13" s="11"/>
      <c r="Q13" s="1" t="s">
        <v>49</v>
      </c>
    </row>
    <row r="14" spans="1:17" ht="63.75" x14ac:dyDescent="0.25">
      <c r="A14" s="1">
        <v>10</v>
      </c>
      <c r="B14" s="11">
        <v>2988932</v>
      </c>
      <c r="C14" s="8" t="s">
        <v>21</v>
      </c>
      <c r="D14" s="8" t="s">
        <v>27</v>
      </c>
      <c r="E14" s="1" t="s">
        <v>323</v>
      </c>
      <c r="F14" s="11">
        <v>2</v>
      </c>
      <c r="G14" s="11" t="s">
        <v>23</v>
      </c>
      <c r="H14" s="8" t="s">
        <v>25</v>
      </c>
      <c r="I14" s="1" t="s">
        <v>340</v>
      </c>
      <c r="J14" s="11">
        <v>577309628</v>
      </c>
      <c r="K14" s="18">
        <v>84000000</v>
      </c>
      <c r="L14" s="18">
        <v>67200000.019999996</v>
      </c>
      <c r="M14" s="11" t="s">
        <v>363</v>
      </c>
      <c r="N14" s="11" t="s">
        <v>397</v>
      </c>
      <c r="O14" s="9" t="s">
        <v>26</v>
      </c>
      <c r="P14" s="11"/>
      <c r="Q14" s="1" t="s">
        <v>49</v>
      </c>
    </row>
    <row r="15" spans="1:17" ht="38.25" x14ac:dyDescent="0.25">
      <c r="A15" s="1">
        <v>11</v>
      </c>
      <c r="B15" s="11">
        <v>2993209</v>
      </c>
      <c r="C15" s="8" t="s">
        <v>21</v>
      </c>
      <c r="D15" s="8" t="s">
        <v>27</v>
      </c>
      <c r="E15" s="1" t="s">
        <v>324</v>
      </c>
      <c r="F15" s="11">
        <v>1</v>
      </c>
      <c r="G15" s="11" t="s">
        <v>24</v>
      </c>
      <c r="H15" s="8" t="s">
        <v>25</v>
      </c>
      <c r="I15" s="1" t="s">
        <v>337</v>
      </c>
      <c r="J15" s="11">
        <v>301884839</v>
      </c>
      <c r="K15" s="18">
        <v>242507052</v>
      </c>
      <c r="L15" s="18">
        <v>198000000</v>
      </c>
      <c r="M15" s="11" t="s">
        <v>364</v>
      </c>
      <c r="N15" s="11" t="s">
        <v>398</v>
      </c>
      <c r="O15" s="9" t="s">
        <v>26</v>
      </c>
      <c r="P15" s="11"/>
      <c r="Q15" s="1" t="s">
        <v>49</v>
      </c>
    </row>
    <row r="16" spans="1:17" ht="25.5" x14ac:dyDescent="0.25">
      <c r="A16" s="1">
        <v>12</v>
      </c>
      <c r="B16" s="11">
        <v>2999085</v>
      </c>
      <c r="C16" s="8" t="s">
        <v>21</v>
      </c>
      <c r="D16" s="8" t="s">
        <v>27</v>
      </c>
      <c r="E16" s="1" t="s">
        <v>83</v>
      </c>
      <c r="F16" s="11">
        <v>125</v>
      </c>
      <c r="G16" s="11" t="s">
        <v>36</v>
      </c>
      <c r="H16" s="8" t="s">
        <v>25</v>
      </c>
      <c r="I16" s="1" t="s">
        <v>341</v>
      </c>
      <c r="J16" s="11">
        <v>309967657</v>
      </c>
      <c r="K16" s="18">
        <v>1500000000</v>
      </c>
      <c r="L16" s="18">
        <v>1062499875</v>
      </c>
      <c r="M16" s="11" t="s">
        <v>365</v>
      </c>
      <c r="N16" s="11" t="s">
        <v>399</v>
      </c>
      <c r="O16" s="9" t="s">
        <v>26</v>
      </c>
      <c r="P16" s="11"/>
      <c r="Q16" s="1" t="s">
        <v>49</v>
      </c>
    </row>
    <row r="17" spans="1:17" ht="76.5" x14ac:dyDescent="0.25">
      <c r="A17" s="1">
        <v>13</v>
      </c>
      <c r="B17" s="11">
        <v>3017173</v>
      </c>
      <c r="C17" s="8" t="s">
        <v>21</v>
      </c>
      <c r="D17" s="8" t="s">
        <v>27</v>
      </c>
      <c r="E17" s="1" t="s">
        <v>40</v>
      </c>
      <c r="F17" s="11">
        <v>100</v>
      </c>
      <c r="G17" s="11" t="s">
        <v>24</v>
      </c>
      <c r="H17" s="8" t="s">
        <v>25</v>
      </c>
      <c r="I17" s="1" t="s">
        <v>343</v>
      </c>
      <c r="J17" s="11">
        <v>303028412</v>
      </c>
      <c r="K17" s="18">
        <v>391500000</v>
      </c>
      <c r="L17" s="18">
        <v>358400000</v>
      </c>
      <c r="M17" s="11" t="s">
        <v>366</v>
      </c>
      <c r="N17" s="11" t="s">
        <v>401</v>
      </c>
      <c r="O17" s="9" t="s">
        <v>26</v>
      </c>
      <c r="P17" s="11"/>
      <c r="Q17" s="1" t="s">
        <v>49</v>
      </c>
    </row>
    <row r="18" spans="1:17" ht="25.5" x14ac:dyDescent="0.25">
      <c r="A18" s="1">
        <v>14</v>
      </c>
      <c r="B18" s="11">
        <v>3033389</v>
      </c>
      <c r="C18" s="8" t="s">
        <v>21</v>
      </c>
      <c r="D18" s="8" t="s">
        <v>27</v>
      </c>
      <c r="E18" s="1" t="s">
        <v>325</v>
      </c>
      <c r="F18" s="11">
        <v>3</v>
      </c>
      <c r="G18" s="11" t="s">
        <v>329</v>
      </c>
      <c r="H18" s="8" t="s">
        <v>25</v>
      </c>
      <c r="I18" s="1" t="s">
        <v>104</v>
      </c>
      <c r="J18" s="11">
        <v>307752207</v>
      </c>
      <c r="K18" s="18">
        <v>243989760</v>
      </c>
      <c r="L18" s="18">
        <v>189750000</v>
      </c>
      <c r="M18" s="11" t="s">
        <v>367</v>
      </c>
      <c r="N18" s="11" t="s">
        <v>402</v>
      </c>
      <c r="O18" s="9" t="s">
        <v>26</v>
      </c>
      <c r="P18" s="11"/>
      <c r="Q18" s="1" t="s">
        <v>49</v>
      </c>
    </row>
    <row r="19" spans="1:17" ht="76.5" x14ac:dyDescent="0.25">
      <c r="A19" s="1">
        <v>15</v>
      </c>
      <c r="B19" s="11">
        <v>3042675</v>
      </c>
      <c r="C19" s="8" t="s">
        <v>21</v>
      </c>
      <c r="D19" s="8" t="s">
        <v>27</v>
      </c>
      <c r="E19" s="1" t="s">
        <v>40</v>
      </c>
      <c r="F19" s="11">
        <v>25</v>
      </c>
      <c r="G19" s="11" t="s">
        <v>24</v>
      </c>
      <c r="H19" s="8" t="s">
        <v>25</v>
      </c>
      <c r="I19" s="1" t="s">
        <v>343</v>
      </c>
      <c r="J19" s="11">
        <v>303028412</v>
      </c>
      <c r="K19" s="18">
        <v>408750000</v>
      </c>
      <c r="L19" s="18">
        <v>397600000</v>
      </c>
      <c r="M19" s="11" t="s">
        <v>368</v>
      </c>
      <c r="N19" s="11" t="s">
        <v>403</v>
      </c>
      <c r="O19" s="9" t="s">
        <v>26</v>
      </c>
      <c r="P19" s="11"/>
      <c r="Q19" s="1" t="s">
        <v>49</v>
      </c>
    </row>
    <row r="20" spans="1:17" ht="25.5" x14ac:dyDescent="0.25">
      <c r="A20" s="1">
        <v>16</v>
      </c>
      <c r="B20" s="11">
        <v>3041574</v>
      </c>
      <c r="C20" s="8" t="s">
        <v>21</v>
      </c>
      <c r="D20" s="8" t="s">
        <v>27</v>
      </c>
      <c r="E20" s="1" t="s">
        <v>326</v>
      </c>
      <c r="F20" s="11">
        <v>1</v>
      </c>
      <c r="G20" s="11" t="s">
        <v>23</v>
      </c>
      <c r="H20" s="8" t="s">
        <v>25</v>
      </c>
      <c r="I20" s="1" t="s">
        <v>344</v>
      </c>
      <c r="J20" s="11">
        <v>200857770</v>
      </c>
      <c r="K20" s="18">
        <v>218750000</v>
      </c>
      <c r="L20" s="18">
        <v>173980000</v>
      </c>
      <c r="M20" s="11" t="s">
        <v>369</v>
      </c>
      <c r="N20" s="11" t="s">
        <v>403</v>
      </c>
      <c r="O20" s="9" t="s">
        <v>26</v>
      </c>
      <c r="P20" s="11"/>
      <c r="Q20" s="1" t="s">
        <v>49</v>
      </c>
    </row>
    <row r="21" spans="1:17" ht="63.75" x14ac:dyDescent="0.25">
      <c r="A21" s="1">
        <v>17</v>
      </c>
      <c r="B21" s="11">
        <v>3059889</v>
      </c>
      <c r="C21" s="8" t="s">
        <v>21</v>
      </c>
      <c r="D21" s="8" t="s">
        <v>27</v>
      </c>
      <c r="E21" s="1" t="s">
        <v>81</v>
      </c>
      <c r="F21" s="11">
        <v>25</v>
      </c>
      <c r="G21" s="11" t="s">
        <v>330</v>
      </c>
      <c r="H21" s="8" t="s">
        <v>25</v>
      </c>
      <c r="I21" s="1" t="s">
        <v>345</v>
      </c>
      <c r="J21" s="11">
        <v>309041512</v>
      </c>
      <c r="K21" s="18">
        <v>35000000</v>
      </c>
      <c r="L21" s="18">
        <v>28000000.25</v>
      </c>
      <c r="M21" s="11" t="s">
        <v>370</v>
      </c>
      <c r="N21" s="11" t="s">
        <v>405</v>
      </c>
      <c r="O21" s="9" t="s">
        <v>26</v>
      </c>
      <c r="P21" s="11"/>
      <c r="Q21" s="1" t="s">
        <v>49</v>
      </c>
    </row>
    <row r="22" spans="1:17" ht="25.5" x14ac:dyDescent="0.25">
      <c r="A22" s="1">
        <v>18</v>
      </c>
      <c r="B22" s="11">
        <v>3059881</v>
      </c>
      <c r="C22" s="8" t="s">
        <v>21</v>
      </c>
      <c r="D22" s="8" t="s">
        <v>27</v>
      </c>
      <c r="E22" s="1" t="s">
        <v>30</v>
      </c>
      <c r="F22" s="11">
        <v>25</v>
      </c>
      <c r="G22" s="11" t="s">
        <v>24</v>
      </c>
      <c r="H22" s="8" t="s">
        <v>25</v>
      </c>
      <c r="I22" s="1" t="s">
        <v>339</v>
      </c>
      <c r="J22" s="11">
        <v>310301560</v>
      </c>
      <c r="K22" s="18">
        <v>364000000</v>
      </c>
      <c r="L22" s="18">
        <v>280000000</v>
      </c>
      <c r="M22" s="11" t="s">
        <v>371</v>
      </c>
      <c r="N22" s="11" t="s">
        <v>405</v>
      </c>
      <c r="O22" s="9" t="s">
        <v>26</v>
      </c>
      <c r="P22" s="11"/>
      <c r="Q22" s="1" t="s">
        <v>49</v>
      </c>
    </row>
    <row r="23" spans="1:17" ht="63.75" x14ac:dyDescent="0.25">
      <c r="A23" s="1">
        <v>19</v>
      </c>
      <c r="B23" s="11">
        <v>3059895</v>
      </c>
      <c r="C23" s="8" t="s">
        <v>21</v>
      </c>
      <c r="D23" s="8" t="s">
        <v>27</v>
      </c>
      <c r="E23" s="1" t="s">
        <v>32</v>
      </c>
      <c r="F23" s="11">
        <v>10</v>
      </c>
      <c r="G23" s="11" t="s">
        <v>23</v>
      </c>
      <c r="H23" s="8" t="s">
        <v>25</v>
      </c>
      <c r="I23" s="1" t="s">
        <v>346</v>
      </c>
      <c r="J23" s="11">
        <v>307161372</v>
      </c>
      <c r="K23" s="18">
        <v>160000000</v>
      </c>
      <c r="L23" s="18">
        <v>144800000</v>
      </c>
      <c r="M23" s="11" t="s">
        <v>372</v>
      </c>
      <c r="N23" s="11" t="s">
        <v>405</v>
      </c>
      <c r="O23" s="9" t="s">
        <v>26</v>
      </c>
      <c r="P23" s="11"/>
      <c r="Q23" s="1" t="s">
        <v>49</v>
      </c>
    </row>
    <row r="24" spans="1:17" ht="25.5" x14ac:dyDescent="0.25">
      <c r="A24" s="1">
        <v>20</v>
      </c>
      <c r="B24" s="11">
        <v>3054478</v>
      </c>
      <c r="C24" s="8" t="s">
        <v>21</v>
      </c>
      <c r="D24" s="8" t="s">
        <v>27</v>
      </c>
      <c r="E24" s="1" t="s">
        <v>40</v>
      </c>
      <c r="F24" s="11">
        <v>100</v>
      </c>
      <c r="G24" s="11" t="s">
        <v>24</v>
      </c>
      <c r="H24" s="8" t="s">
        <v>25</v>
      </c>
      <c r="I24" s="1" t="s">
        <v>347</v>
      </c>
      <c r="J24" s="11">
        <v>305130673</v>
      </c>
      <c r="K24" s="18">
        <v>581000000</v>
      </c>
      <c r="L24" s="18">
        <v>545440000</v>
      </c>
      <c r="M24" s="11" t="s">
        <v>373</v>
      </c>
      <c r="N24" s="11" t="s">
        <v>406</v>
      </c>
      <c r="O24" s="9" t="s">
        <v>26</v>
      </c>
      <c r="P24" s="11"/>
      <c r="Q24" s="1" t="s">
        <v>49</v>
      </c>
    </row>
    <row r="25" spans="1:17" ht="63.75" x14ac:dyDescent="0.25">
      <c r="A25" s="1">
        <v>21</v>
      </c>
      <c r="B25" s="11">
        <v>3073130</v>
      </c>
      <c r="C25" s="8" t="s">
        <v>21</v>
      </c>
      <c r="D25" s="8" t="s">
        <v>27</v>
      </c>
      <c r="E25" s="1" t="s">
        <v>34</v>
      </c>
      <c r="F25" s="11">
        <v>239</v>
      </c>
      <c r="G25" s="11" t="s">
        <v>23</v>
      </c>
      <c r="H25" s="8" t="s">
        <v>25</v>
      </c>
      <c r="I25" s="1" t="s">
        <v>348</v>
      </c>
      <c r="J25" s="11">
        <v>310823655</v>
      </c>
      <c r="K25" s="18">
        <v>286800000</v>
      </c>
      <c r="L25" s="18">
        <v>273522116</v>
      </c>
      <c r="M25" s="11" t="s">
        <v>374</v>
      </c>
      <c r="N25" s="11" t="s">
        <v>407</v>
      </c>
      <c r="O25" s="9" t="s">
        <v>26</v>
      </c>
      <c r="P25" s="11"/>
      <c r="Q25" s="1" t="s">
        <v>49</v>
      </c>
    </row>
    <row r="26" spans="1:17" ht="76.5" x14ac:dyDescent="0.25">
      <c r="A26" s="1">
        <v>22</v>
      </c>
      <c r="B26" s="11">
        <v>3081731</v>
      </c>
      <c r="C26" s="8" t="s">
        <v>21</v>
      </c>
      <c r="D26" s="8" t="s">
        <v>27</v>
      </c>
      <c r="E26" s="1" t="s">
        <v>40</v>
      </c>
      <c r="F26" s="11">
        <v>50</v>
      </c>
      <c r="G26" s="11" t="s">
        <v>24</v>
      </c>
      <c r="H26" s="8" t="s">
        <v>25</v>
      </c>
      <c r="I26" s="1" t="s">
        <v>343</v>
      </c>
      <c r="J26" s="11">
        <v>303028412</v>
      </c>
      <c r="K26" s="18">
        <v>155000000</v>
      </c>
      <c r="L26" s="18">
        <v>151200000</v>
      </c>
      <c r="M26" s="11" t="s">
        <v>375</v>
      </c>
      <c r="N26" s="11" t="s">
        <v>408</v>
      </c>
      <c r="O26" s="9" t="s">
        <v>26</v>
      </c>
      <c r="P26" s="11"/>
      <c r="Q26" s="1" t="s">
        <v>49</v>
      </c>
    </row>
    <row r="27" spans="1:17" ht="25.5" x14ac:dyDescent="0.25">
      <c r="A27" s="1">
        <v>23</v>
      </c>
      <c r="B27" s="11">
        <v>3093385</v>
      </c>
      <c r="C27" s="8" t="s">
        <v>21</v>
      </c>
      <c r="D27" s="8" t="s">
        <v>27</v>
      </c>
      <c r="E27" s="1" t="s">
        <v>327</v>
      </c>
      <c r="F27" s="11">
        <v>2</v>
      </c>
      <c r="G27" s="11" t="s">
        <v>23</v>
      </c>
      <c r="H27" s="8" t="s">
        <v>25</v>
      </c>
      <c r="I27" s="1" t="s">
        <v>104</v>
      </c>
      <c r="J27" s="11">
        <v>307752207</v>
      </c>
      <c r="K27" s="18">
        <v>9960000</v>
      </c>
      <c r="L27" s="18">
        <v>9108000</v>
      </c>
      <c r="M27" s="11" t="s">
        <v>376</v>
      </c>
      <c r="N27" s="11" t="s">
        <v>409</v>
      </c>
      <c r="O27" s="9" t="s">
        <v>26</v>
      </c>
      <c r="P27" s="11"/>
      <c r="Q27" s="1" t="s">
        <v>49</v>
      </c>
    </row>
    <row r="28" spans="1:17" ht="51" x14ac:dyDescent="0.25">
      <c r="A28" s="1">
        <v>24</v>
      </c>
      <c r="B28" s="11">
        <v>3089742</v>
      </c>
      <c r="C28" s="8" t="s">
        <v>21</v>
      </c>
      <c r="D28" s="8" t="s">
        <v>27</v>
      </c>
      <c r="E28" s="1" t="s">
        <v>319</v>
      </c>
      <c r="F28" s="11">
        <v>3</v>
      </c>
      <c r="G28" s="11" t="s">
        <v>23</v>
      </c>
      <c r="H28" s="8" t="s">
        <v>25</v>
      </c>
      <c r="I28" s="1" t="s">
        <v>342</v>
      </c>
      <c r="J28" s="11">
        <v>604301143</v>
      </c>
      <c r="K28" s="18">
        <v>38640000</v>
      </c>
      <c r="L28" s="18">
        <v>28959000</v>
      </c>
      <c r="M28" s="11" t="s">
        <v>377</v>
      </c>
      <c r="N28" s="11" t="s">
        <v>409</v>
      </c>
      <c r="O28" s="9" t="s">
        <v>26</v>
      </c>
      <c r="P28" s="11"/>
      <c r="Q28" s="1" t="s">
        <v>49</v>
      </c>
    </row>
    <row r="29" spans="1:17" ht="51" x14ac:dyDescent="0.25">
      <c r="A29" s="1">
        <v>25</v>
      </c>
      <c r="B29" s="11">
        <v>3089723</v>
      </c>
      <c r="C29" s="8" t="s">
        <v>21</v>
      </c>
      <c r="D29" s="8" t="s">
        <v>27</v>
      </c>
      <c r="E29" s="1" t="s">
        <v>319</v>
      </c>
      <c r="F29" s="11">
        <v>11</v>
      </c>
      <c r="G29" s="11" t="s">
        <v>23</v>
      </c>
      <c r="H29" s="8" t="s">
        <v>25</v>
      </c>
      <c r="I29" s="1" t="s">
        <v>332</v>
      </c>
      <c r="J29" s="11">
        <v>630751822</v>
      </c>
      <c r="K29" s="18">
        <v>192720000</v>
      </c>
      <c r="L29" s="18">
        <v>156596000</v>
      </c>
      <c r="M29" s="11" t="s">
        <v>378</v>
      </c>
      <c r="N29" s="11" t="s">
        <v>409</v>
      </c>
      <c r="O29" s="9" t="s">
        <v>26</v>
      </c>
      <c r="P29" s="11"/>
      <c r="Q29" s="1" t="s">
        <v>49</v>
      </c>
    </row>
    <row r="30" spans="1:17" ht="38.25" x14ac:dyDescent="0.25">
      <c r="A30" s="1">
        <v>26</v>
      </c>
      <c r="B30" s="11">
        <v>3098784</v>
      </c>
      <c r="C30" s="8" t="s">
        <v>21</v>
      </c>
      <c r="D30" s="8" t="s">
        <v>27</v>
      </c>
      <c r="E30" s="1" t="s">
        <v>40</v>
      </c>
      <c r="F30" s="11">
        <v>2</v>
      </c>
      <c r="G30" s="11" t="s">
        <v>23</v>
      </c>
      <c r="H30" s="8" t="s">
        <v>25</v>
      </c>
      <c r="I30" s="1" t="s">
        <v>349</v>
      </c>
      <c r="J30" s="11">
        <v>310752966</v>
      </c>
      <c r="K30" s="18">
        <v>15200000</v>
      </c>
      <c r="L30" s="18">
        <v>13000000</v>
      </c>
      <c r="M30" s="11" t="s">
        <v>379</v>
      </c>
      <c r="N30" s="11" t="s">
        <v>410</v>
      </c>
      <c r="O30" s="9" t="s">
        <v>26</v>
      </c>
      <c r="P30" s="11"/>
      <c r="Q30" s="1" t="s">
        <v>49</v>
      </c>
    </row>
    <row r="31" spans="1:17" ht="25.5" x14ac:dyDescent="0.25">
      <c r="A31" s="1">
        <v>27</v>
      </c>
      <c r="B31" s="11">
        <v>3106270</v>
      </c>
      <c r="C31" s="8" t="s">
        <v>21</v>
      </c>
      <c r="D31" s="8" t="s">
        <v>27</v>
      </c>
      <c r="E31" s="1" t="s">
        <v>79</v>
      </c>
      <c r="F31" s="11">
        <v>3</v>
      </c>
      <c r="G31" s="11" t="s">
        <v>23</v>
      </c>
      <c r="H31" s="8" t="s">
        <v>25</v>
      </c>
      <c r="I31" s="1" t="s">
        <v>350</v>
      </c>
      <c r="J31" s="11">
        <v>309230142</v>
      </c>
      <c r="K31" s="18">
        <v>17700000</v>
      </c>
      <c r="L31" s="18">
        <v>11994000</v>
      </c>
      <c r="M31" s="11" t="s">
        <v>380</v>
      </c>
      <c r="N31" s="11" t="s">
        <v>411</v>
      </c>
      <c r="O31" s="9" t="s">
        <v>26</v>
      </c>
      <c r="P31" s="11"/>
      <c r="Q31" s="1" t="s">
        <v>49</v>
      </c>
    </row>
    <row r="32" spans="1:17" ht="25.5" x14ac:dyDescent="0.25">
      <c r="A32" s="1">
        <v>28</v>
      </c>
      <c r="B32" s="11">
        <v>3114845</v>
      </c>
      <c r="C32" s="8" t="s">
        <v>21</v>
      </c>
      <c r="D32" s="8" t="s">
        <v>27</v>
      </c>
      <c r="E32" s="1" t="s">
        <v>81</v>
      </c>
      <c r="F32" s="11">
        <v>25</v>
      </c>
      <c r="G32" s="11" t="s">
        <v>23</v>
      </c>
      <c r="H32" s="8" t="s">
        <v>25</v>
      </c>
      <c r="I32" s="1" t="s">
        <v>351</v>
      </c>
      <c r="J32" s="11">
        <v>311026934</v>
      </c>
      <c r="K32" s="18">
        <v>35000000</v>
      </c>
      <c r="L32" s="18">
        <v>34949975</v>
      </c>
      <c r="M32" s="11" t="s">
        <v>381</v>
      </c>
      <c r="N32" s="11" t="s">
        <v>412</v>
      </c>
      <c r="O32" s="9" t="s">
        <v>26</v>
      </c>
      <c r="P32" s="11"/>
      <c r="Q32" s="1" t="s">
        <v>49</v>
      </c>
    </row>
    <row r="33" spans="1:17" x14ac:dyDescent="0.25">
      <c r="A33" s="70" t="s">
        <v>20</v>
      </c>
      <c r="B33" s="70"/>
      <c r="C33" s="70"/>
      <c r="D33" s="70"/>
      <c r="E33" s="70"/>
      <c r="F33" s="70"/>
      <c r="G33" s="70"/>
      <c r="H33" s="70"/>
      <c r="I33" s="70"/>
      <c r="J33" s="70"/>
      <c r="K33" s="23">
        <f>SUM(K5:K32)</f>
        <v>6088416812</v>
      </c>
      <c r="L33" s="24">
        <f>SUM(L5:L32)</f>
        <v>5032471964.3699999</v>
      </c>
      <c r="M33" s="25"/>
      <c r="N33" s="25"/>
      <c r="O33" s="25"/>
      <c r="P33" s="25"/>
      <c r="Q33" s="25"/>
    </row>
  </sheetData>
  <autoFilter ref="A4:Q33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4">
    <mergeCell ref="A1:Q1"/>
    <mergeCell ref="A3:Q3"/>
    <mergeCell ref="A4:Q4"/>
    <mergeCell ref="A33:J3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zoomScale="115" zoomScaleNormal="115" workbookViewId="0">
      <selection activeCell="E18" sqref="E18"/>
    </sheetView>
  </sheetViews>
  <sheetFormatPr defaultRowHeight="15" x14ac:dyDescent="0.25"/>
  <cols>
    <col min="1" max="1" width="9.42578125" customWidth="1"/>
    <col min="5" max="5" width="24.28515625" customWidth="1"/>
    <col min="6" max="6" width="10.7109375" customWidth="1"/>
    <col min="7" max="7" width="11.140625" customWidth="1"/>
    <col min="8" max="8" width="21.140625" customWidth="1"/>
    <col min="9" max="9" width="18.140625" customWidth="1"/>
    <col min="10" max="10" width="13.85546875" customWidth="1"/>
    <col min="11" max="11" width="20.42578125" bestFit="1" customWidth="1"/>
    <col min="12" max="12" width="21.7109375" bestFit="1" customWidth="1"/>
    <col min="13" max="13" width="14" customWidth="1"/>
    <col min="14" max="14" width="14.140625" customWidth="1"/>
    <col min="15" max="15" width="14.5703125" customWidth="1"/>
    <col min="16" max="16" width="11.85546875" customWidth="1"/>
    <col min="17" max="17" width="12.5703125" customWidth="1"/>
  </cols>
  <sheetData>
    <row r="1" spans="1:17" ht="21" customHeight="1" thickBot="1" x14ac:dyDescent="0.3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26" t="s">
        <v>17</v>
      </c>
    </row>
    <row r="3" spans="1:17" ht="15.75" thickBot="1" x14ac:dyDescent="0.3">
      <c r="A3" s="71" t="s">
        <v>544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spans="1:17" ht="15.75" thickBot="1" x14ac:dyDescent="0.3">
      <c r="A4" s="72" t="s">
        <v>39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</row>
    <row r="5" spans="1:17" ht="25.5" x14ac:dyDescent="0.25">
      <c r="A5" s="1">
        <v>1</v>
      </c>
      <c r="B5" s="1">
        <v>2779841</v>
      </c>
      <c r="C5" s="8" t="s">
        <v>39</v>
      </c>
      <c r="D5" s="8" t="s">
        <v>27</v>
      </c>
      <c r="E5" s="1" t="s">
        <v>41</v>
      </c>
      <c r="F5" s="1">
        <v>1</v>
      </c>
      <c r="G5" s="1" t="s">
        <v>24</v>
      </c>
      <c r="H5" s="8" t="s">
        <v>25</v>
      </c>
      <c r="I5" s="1" t="s">
        <v>414</v>
      </c>
      <c r="J5" s="1">
        <v>310532091</v>
      </c>
      <c r="K5" s="12">
        <v>29070000</v>
      </c>
      <c r="L5" s="12">
        <v>25000200</v>
      </c>
      <c r="M5" s="1" t="s">
        <v>417</v>
      </c>
      <c r="N5" s="1" t="s">
        <v>387</v>
      </c>
      <c r="O5" s="9" t="s">
        <v>26</v>
      </c>
      <c r="P5" s="1"/>
      <c r="Q5" s="1" t="s">
        <v>49</v>
      </c>
    </row>
    <row r="6" spans="1:17" ht="38.25" x14ac:dyDescent="0.25">
      <c r="A6" s="1">
        <v>2</v>
      </c>
      <c r="B6" s="1">
        <v>2779938</v>
      </c>
      <c r="C6" s="8" t="s">
        <v>39</v>
      </c>
      <c r="D6" s="8" t="s">
        <v>27</v>
      </c>
      <c r="E6" s="1" t="s">
        <v>31</v>
      </c>
      <c r="F6" s="1">
        <v>1</v>
      </c>
      <c r="G6" s="1" t="s">
        <v>23</v>
      </c>
      <c r="H6" s="8" t="s">
        <v>25</v>
      </c>
      <c r="I6" s="1" t="s">
        <v>415</v>
      </c>
      <c r="J6" s="1">
        <v>310441744</v>
      </c>
      <c r="K6" s="12">
        <v>25550000</v>
      </c>
      <c r="L6" s="12">
        <v>22484000</v>
      </c>
      <c r="M6" s="1" t="s">
        <v>418</v>
      </c>
      <c r="N6" s="1" t="s">
        <v>387</v>
      </c>
      <c r="O6" s="9" t="s">
        <v>26</v>
      </c>
      <c r="P6" s="1"/>
      <c r="Q6" s="1" t="s">
        <v>49</v>
      </c>
    </row>
    <row r="7" spans="1:17" ht="51" x14ac:dyDescent="0.25">
      <c r="A7" s="1">
        <v>3</v>
      </c>
      <c r="B7" s="1">
        <v>2953041</v>
      </c>
      <c r="C7" s="8" t="s">
        <v>39</v>
      </c>
      <c r="D7" s="8" t="s">
        <v>27</v>
      </c>
      <c r="E7" s="1" t="s">
        <v>89</v>
      </c>
      <c r="F7" s="1">
        <v>5</v>
      </c>
      <c r="G7" s="1" t="s">
        <v>23</v>
      </c>
      <c r="H7" s="8" t="s">
        <v>25</v>
      </c>
      <c r="I7" s="1" t="s">
        <v>335</v>
      </c>
      <c r="J7" s="1">
        <v>30303996330045</v>
      </c>
      <c r="K7" s="12">
        <v>3600000</v>
      </c>
      <c r="L7" s="12">
        <v>3456000</v>
      </c>
      <c r="M7" s="1" t="s">
        <v>419</v>
      </c>
      <c r="N7" s="1" t="s">
        <v>395</v>
      </c>
      <c r="O7" s="9" t="s">
        <v>26</v>
      </c>
      <c r="P7" s="1"/>
      <c r="Q7" s="1" t="s">
        <v>49</v>
      </c>
    </row>
    <row r="8" spans="1:17" x14ac:dyDescent="0.25">
      <c r="A8" s="1">
        <v>4</v>
      </c>
      <c r="B8" s="1">
        <v>2986965</v>
      </c>
      <c r="C8" s="8" t="s">
        <v>39</v>
      </c>
      <c r="D8" s="8" t="s">
        <v>27</v>
      </c>
      <c r="E8" s="1" t="s">
        <v>413</v>
      </c>
      <c r="F8" s="1">
        <v>1</v>
      </c>
      <c r="G8" s="1" t="s">
        <v>24</v>
      </c>
      <c r="H8" s="8" t="s">
        <v>25</v>
      </c>
      <c r="I8" s="1" t="s">
        <v>416</v>
      </c>
      <c r="J8" s="1">
        <v>311286564</v>
      </c>
      <c r="K8" s="12">
        <v>22592600</v>
      </c>
      <c r="L8" s="12">
        <v>18525932</v>
      </c>
      <c r="M8" s="1" t="s">
        <v>420</v>
      </c>
      <c r="N8" s="1" t="s">
        <v>400</v>
      </c>
      <c r="O8" s="9" t="s">
        <v>26</v>
      </c>
      <c r="P8" s="1"/>
      <c r="Q8" s="1" t="s">
        <v>49</v>
      </c>
    </row>
    <row r="9" spans="1:17" ht="14.25" customHeight="1" x14ac:dyDescent="0.25">
      <c r="A9" s="70" t="s">
        <v>20</v>
      </c>
      <c r="B9" s="70"/>
      <c r="C9" s="70"/>
      <c r="D9" s="70"/>
      <c r="E9" s="70"/>
      <c r="F9" s="70"/>
      <c r="G9" s="70"/>
      <c r="H9" s="70"/>
      <c r="I9" s="70"/>
      <c r="J9" s="70"/>
      <c r="K9" s="23">
        <f>SUM(K5:K8)</f>
        <v>80812600</v>
      </c>
      <c r="L9" s="24">
        <f>SUM(L5:L8)</f>
        <v>69466132</v>
      </c>
      <c r="M9" s="25"/>
      <c r="N9" s="25"/>
      <c r="O9" s="25"/>
      <c r="P9" s="25"/>
      <c r="Q9" s="25"/>
    </row>
  </sheetData>
  <autoFilter ref="A4:Q9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4">
    <mergeCell ref="A1:Q1"/>
    <mergeCell ref="A3:Q3"/>
    <mergeCell ref="A4:Q4"/>
    <mergeCell ref="A9:J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zoomScale="115" zoomScaleNormal="115" workbookViewId="0">
      <selection activeCell="H47" sqref="H47"/>
    </sheetView>
  </sheetViews>
  <sheetFormatPr defaultRowHeight="15" x14ac:dyDescent="0.25"/>
  <cols>
    <col min="1" max="1" width="10.42578125" style="10" bestFit="1" customWidth="1"/>
    <col min="2" max="2" width="10.7109375" style="10" bestFit="1" customWidth="1"/>
    <col min="3" max="3" width="14.140625" style="10" customWidth="1"/>
    <col min="4" max="4" width="19" style="10" customWidth="1"/>
    <col min="5" max="5" width="21" style="10" bestFit="1" customWidth="1"/>
    <col min="6" max="6" width="11.42578125" style="10" bestFit="1" customWidth="1"/>
    <col min="7" max="7" width="11.28515625" style="10" bestFit="1" customWidth="1"/>
    <col min="8" max="8" width="24" style="10" bestFit="1" customWidth="1"/>
    <col min="9" max="9" width="22.42578125" style="10" customWidth="1"/>
    <col min="10" max="10" width="13.85546875" style="10" customWidth="1"/>
    <col min="11" max="11" width="22.85546875" style="10" bestFit="1" customWidth="1"/>
    <col min="12" max="12" width="20.7109375" style="10" bestFit="1" customWidth="1"/>
    <col min="13" max="13" width="16.42578125" style="10" customWidth="1"/>
    <col min="14" max="14" width="15.42578125" style="10" customWidth="1"/>
    <col min="15" max="15" width="16.5703125" style="10" customWidth="1"/>
    <col min="16" max="16" width="12.28515625" style="10" bestFit="1" customWidth="1"/>
    <col min="17" max="17" width="13.7109375" style="10" bestFit="1" customWidth="1"/>
  </cols>
  <sheetData>
    <row r="1" spans="1:17" ht="21" customHeight="1" thickBot="1" x14ac:dyDescent="0.3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26" t="s">
        <v>17</v>
      </c>
    </row>
    <row r="3" spans="1:17" ht="15.75" thickBot="1" x14ac:dyDescent="0.3">
      <c r="A3" s="64" t="s">
        <v>544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/>
    </row>
    <row r="4" spans="1:17" ht="15.75" thickBot="1" x14ac:dyDescent="0.3">
      <c r="A4" s="67" t="s">
        <v>48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9"/>
    </row>
    <row r="5" spans="1:17" ht="25.5" x14ac:dyDescent="0.25">
      <c r="A5" s="1">
        <v>1</v>
      </c>
      <c r="B5" s="1" t="s">
        <v>424</v>
      </c>
      <c r="C5" s="3" t="s">
        <v>21</v>
      </c>
      <c r="D5" s="3" t="s">
        <v>48</v>
      </c>
      <c r="E5" s="1" t="s">
        <v>464</v>
      </c>
      <c r="F5" s="1">
        <v>96</v>
      </c>
      <c r="G5" s="1"/>
      <c r="H5" s="8" t="s">
        <v>25</v>
      </c>
      <c r="I5" s="1" t="s">
        <v>489</v>
      </c>
      <c r="J5" s="1" t="s">
        <v>497</v>
      </c>
      <c r="K5" s="38">
        <v>960000000</v>
      </c>
      <c r="L5" s="38">
        <v>960000000</v>
      </c>
      <c r="M5" s="1" t="s">
        <v>424</v>
      </c>
      <c r="N5" s="1" t="s">
        <v>504</v>
      </c>
      <c r="O5" s="27" t="s">
        <v>26</v>
      </c>
      <c r="P5" s="1"/>
      <c r="Q5" s="1" t="s">
        <v>49</v>
      </c>
    </row>
    <row r="6" spans="1:17" ht="25.5" x14ac:dyDescent="0.25">
      <c r="A6" s="2">
        <v>2</v>
      </c>
      <c r="B6" s="1" t="s">
        <v>425</v>
      </c>
      <c r="C6" s="3" t="s">
        <v>21</v>
      </c>
      <c r="D6" s="3" t="s">
        <v>48</v>
      </c>
      <c r="E6" s="1" t="s">
        <v>465</v>
      </c>
      <c r="F6" s="1">
        <v>266</v>
      </c>
      <c r="G6" s="1"/>
      <c r="H6" s="8" t="s">
        <v>25</v>
      </c>
      <c r="I6" s="1" t="s">
        <v>489</v>
      </c>
      <c r="J6" s="1" t="s">
        <v>497</v>
      </c>
      <c r="K6" s="38">
        <v>1383200000</v>
      </c>
      <c r="L6" s="38">
        <v>1383200000</v>
      </c>
      <c r="M6" s="1" t="s">
        <v>425</v>
      </c>
      <c r="N6" s="1" t="s">
        <v>505</v>
      </c>
      <c r="O6" s="27" t="s">
        <v>26</v>
      </c>
      <c r="P6" s="1"/>
      <c r="Q6" s="1" t="s">
        <v>49</v>
      </c>
    </row>
    <row r="7" spans="1:17" ht="25.5" x14ac:dyDescent="0.25">
      <c r="A7" s="1">
        <v>3</v>
      </c>
      <c r="B7" s="39" t="s">
        <v>426</v>
      </c>
      <c r="C7" s="3" t="s">
        <v>21</v>
      </c>
      <c r="D7" s="3" t="s">
        <v>48</v>
      </c>
      <c r="E7" s="1" t="s">
        <v>466</v>
      </c>
      <c r="F7" s="1">
        <v>20</v>
      </c>
      <c r="G7" s="1"/>
      <c r="H7" s="8" t="s">
        <v>25</v>
      </c>
      <c r="I7" s="1" t="s">
        <v>333</v>
      </c>
      <c r="J7" s="1" t="s">
        <v>353</v>
      </c>
      <c r="K7" s="38">
        <v>199740000</v>
      </c>
      <c r="L7" s="38">
        <v>190000000</v>
      </c>
      <c r="M7" s="39" t="s">
        <v>426</v>
      </c>
      <c r="N7" s="1" t="s">
        <v>506</v>
      </c>
      <c r="O7" s="27" t="s">
        <v>26</v>
      </c>
      <c r="P7" s="1"/>
      <c r="Q7" s="1" t="s">
        <v>49</v>
      </c>
    </row>
    <row r="8" spans="1:17" ht="25.5" x14ac:dyDescent="0.25">
      <c r="A8" s="1">
        <v>4</v>
      </c>
      <c r="B8" s="39" t="s">
        <v>427</v>
      </c>
      <c r="C8" s="3" t="s">
        <v>21</v>
      </c>
      <c r="D8" s="3" t="s">
        <v>48</v>
      </c>
      <c r="E8" s="1" t="s">
        <v>467</v>
      </c>
      <c r="F8" s="1">
        <v>4</v>
      </c>
      <c r="G8" s="1"/>
      <c r="H8" s="8" t="s">
        <v>25</v>
      </c>
      <c r="I8" s="1" t="s">
        <v>333</v>
      </c>
      <c r="J8" s="1" t="s">
        <v>353</v>
      </c>
      <c r="K8" s="38">
        <v>98000000</v>
      </c>
      <c r="L8" s="38">
        <v>95552000</v>
      </c>
      <c r="M8" s="39" t="s">
        <v>427</v>
      </c>
      <c r="N8" s="1" t="s">
        <v>507</v>
      </c>
      <c r="O8" s="27" t="s">
        <v>26</v>
      </c>
      <c r="P8" s="1"/>
      <c r="Q8" s="1" t="s">
        <v>49</v>
      </c>
    </row>
    <row r="9" spans="1:17" ht="25.5" x14ac:dyDescent="0.25">
      <c r="A9" s="2">
        <v>5</v>
      </c>
      <c r="B9" s="8" t="s">
        <v>428</v>
      </c>
      <c r="C9" s="3" t="s">
        <v>21</v>
      </c>
      <c r="D9" s="3" t="s">
        <v>48</v>
      </c>
      <c r="E9" s="1" t="s">
        <v>469</v>
      </c>
      <c r="F9" s="1">
        <v>100</v>
      </c>
      <c r="G9" s="1"/>
      <c r="H9" s="8" t="s">
        <v>25</v>
      </c>
      <c r="I9" s="1" t="s">
        <v>491</v>
      </c>
      <c r="J9" s="1" t="s">
        <v>499</v>
      </c>
      <c r="K9" s="38">
        <v>150000000</v>
      </c>
      <c r="L9" s="38">
        <v>106993600</v>
      </c>
      <c r="M9" s="8" t="s">
        <v>428</v>
      </c>
      <c r="N9" s="1" t="s">
        <v>508</v>
      </c>
      <c r="O9" s="27" t="s">
        <v>26</v>
      </c>
      <c r="P9" s="1"/>
      <c r="Q9" s="1" t="s">
        <v>49</v>
      </c>
    </row>
    <row r="10" spans="1:17" ht="25.5" x14ac:dyDescent="0.25">
      <c r="A10" s="1">
        <v>6</v>
      </c>
      <c r="B10" s="1" t="s">
        <v>429</v>
      </c>
      <c r="C10" s="3" t="s">
        <v>21</v>
      </c>
      <c r="D10" s="3" t="s">
        <v>48</v>
      </c>
      <c r="E10" s="1" t="s">
        <v>469</v>
      </c>
      <c r="F10" s="1">
        <v>100</v>
      </c>
      <c r="G10" s="1"/>
      <c r="H10" s="8" t="s">
        <v>25</v>
      </c>
      <c r="I10" s="1" t="s">
        <v>491</v>
      </c>
      <c r="J10" s="1" t="s">
        <v>499</v>
      </c>
      <c r="K10" s="38">
        <v>150000000</v>
      </c>
      <c r="L10" s="38">
        <v>106993600</v>
      </c>
      <c r="M10" s="1" t="s">
        <v>429</v>
      </c>
      <c r="N10" s="1" t="s">
        <v>509</v>
      </c>
      <c r="O10" s="27" t="s">
        <v>26</v>
      </c>
      <c r="P10" s="1"/>
      <c r="Q10" s="1" t="s">
        <v>49</v>
      </c>
    </row>
    <row r="11" spans="1:17" ht="25.5" x14ac:dyDescent="0.25">
      <c r="A11" s="1">
        <v>7</v>
      </c>
      <c r="B11" s="3" t="s">
        <v>430</v>
      </c>
      <c r="C11" s="3" t="s">
        <v>21</v>
      </c>
      <c r="D11" s="3" t="s">
        <v>48</v>
      </c>
      <c r="E11" s="2" t="s">
        <v>469</v>
      </c>
      <c r="F11" s="2">
        <v>100</v>
      </c>
      <c r="G11" s="2"/>
      <c r="H11" s="8" t="s">
        <v>25</v>
      </c>
      <c r="I11" s="2" t="s">
        <v>491</v>
      </c>
      <c r="J11" s="2" t="s">
        <v>499</v>
      </c>
      <c r="K11" s="38">
        <v>150000000</v>
      </c>
      <c r="L11" s="38">
        <v>106993600</v>
      </c>
      <c r="M11" s="3" t="s">
        <v>430</v>
      </c>
      <c r="N11" s="27" t="s">
        <v>510</v>
      </c>
      <c r="O11" s="27" t="s">
        <v>26</v>
      </c>
      <c r="P11" s="27"/>
      <c r="Q11" s="1" t="s">
        <v>49</v>
      </c>
    </row>
    <row r="12" spans="1:17" ht="25.5" x14ac:dyDescent="0.25">
      <c r="A12" s="2">
        <v>8</v>
      </c>
      <c r="B12" s="1" t="s">
        <v>431</v>
      </c>
      <c r="C12" s="3" t="s">
        <v>21</v>
      </c>
      <c r="D12" s="3" t="s">
        <v>48</v>
      </c>
      <c r="E12" s="1" t="s">
        <v>470</v>
      </c>
      <c r="F12" s="1">
        <v>50</v>
      </c>
      <c r="G12" s="1"/>
      <c r="H12" s="8" t="s">
        <v>25</v>
      </c>
      <c r="I12" s="1" t="s">
        <v>492</v>
      </c>
      <c r="J12" s="1" t="s">
        <v>500</v>
      </c>
      <c r="K12" s="38">
        <v>325000000</v>
      </c>
      <c r="L12" s="38">
        <v>276250000.5</v>
      </c>
      <c r="M12" s="1" t="s">
        <v>431</v>
      </c>
      <c r="N12" s="1" t="s">
        <v>511</v>
      </c>
      <c r="O12" s="27" t="s">
        <v>26</v>
      </c>
      <c r="P12" s="1"/>
      <c r="Q12" s="1" t="s">
        <v>49</v>
      </c>
    </row>
    <row r="13" spans="1:17" ht="25.5" x14ac:dyDescent="0.25">
      <c r="A13" s="1">
        <v>9</v>
      </c>
      <c r="B13" s="1" t="s">
        <v>432</v>
      </c>
      <c r="C13" s="3" t="s">
        <v>21</v>
      </c>
      <c r="D13" s="3" t="s">
        <v>48</v>
      </c>
      <c r="E13" s="1" t="s">
        <v>470</v>
      </c>
      <c r="F13" s="1">
        <v>50</v>
      </c>
      <c r="G13" s="1"/>
      <c r="H13" s="8" t="s">
        <v>25</v>
      </c>
      <c r="I13" s="1" t="s">
        <v>492</v>
      </c>
      <c r="J13" s="1" t="s">
        <v>500</v>
      </c>
      <c r="K13" s="38">
        <v>325000000</v>
      </c>
      <c r="L13" s="38">
        <v>276250000.5</v>
      </c>
      <c r="M13" s="1" t="s">
        <v>432</v>
      </c>
      <c r="N13" s="1" t="s">
        <v>512</v>
      </c>
      <c r="O13" s="27" t="s">
        <v>26</v>
      </c>
      <c r="P13" s="1"/>
      <c r="Q13" s="1" t="s">
        <v>49</v>
      </c>
    </row>
    <row r="14" spans="1:17" ht="25.5" x14ac:dyDescent="0.25">
      <c r="A14" s="1">
        <v>10</v>
      </c>
      <c r="B14" s="1" t="s">
        <v>433</v>
      </c>
      <c r="C14" s="3" t="s">
        <v>21</v>
      </c>
      <c r="D14" s="3" t="s">
        <v>48</v>
      </c>
      <c r="E14" s="1" t="s">
        <v>471</v>
      </c>
      <c r="F14" s="1">
        <v>40</v>
      </c>
      <c r="G14" s="1"/>
      <c r="H14" s="8" t="s">
        <v>25</v>
      </c>
      <c r="I14" s="1" t="s">
        <v>492</v>
      </c>
      <c r="J14" s="1" t="s">
        <v>500</v>
      </c>
      <c r="K14" s="38">
        <v>372000000</v>
      </c>
      <c r="L14" s="38">
        <v>316200000.39999998</v>
      </c>
      <c r="M14" s="1" t="s">
        <v>433</v>
      </c>
      <c r="N14" s="1" t="s">
        <v>513</v>
      </c>
      <c r="O14" s="27" t="s">
        <v>26</v>
      </c>
      <c r="P14" s="1"/>
      <c r="Q14" s="1" t="s">
        <v>49</v>
      </c>
    </row>
    <row r="15" spans="1:17" ht="25.5" x14ac:dyDescent="0.25">
      <c r="A15" s="2">
        <v>11</v>
      </c>
      <c r="B15" s="39" t="s">
        <v>434</v>
      </c>
      <c r="C15" s="3" t="s">
        <v>21</v>
      </c>
      <c r="D15" s="3" t="s">
        <v>48</v>
      </c>
      <c r="E15" s="1" t="s">
        <v>472</v>
      </c>
      <c r="F15" s="1">
        <v>7</v>
      </c>
      <c r="G15" s="1"/>
      <c r="H15" s="8" t="s">
        <v>25</v>
      </c>
      <c r="I15" s="1" t="s">
        <v>493</v>
      </c>
      <c r="J15" s="1" t="s">
        <v>352</v>
      </c>
      <c r="K15" s="38">
        <v>525000000</v>
      </c>
      <c r="L15" s="38">
        <v>520100000</v>
      </c>
      <c r="M15" s="39" t="s">
        <v>434</v>
      </c>
      <c r="N15" s="1" t="s">
        <v>514</v>
      </c>
      <c r="O15" s="27" t="s">
        <v>26</v>
      </c>
      <c r="P15" s="1"/>
      <c r="Q15" s="1" t="s">
        <v>49</v>
      </c>
    </row>
    <row r="16" spans="1:17" ht="25.5" x14ac:dyDescent="0.25">
      <c r="A16" s="1">
        <v>12</v>
      </c>
      <c r="B16" s="1" t="s">
        <v>435</v>
      </c>
      <c r="C16" s="3" t="s">
        <v>21</v>
      </c>
      <c r="D16" s="3" t="s">
        <v>48</v>
      </c>
      <c r="E16" s="1" t="s">
        <v>473</v>
      </c>
      <c r="F16" s="1">
        <v>16</v>
      </c>
      <c r="G16" s="1"/>
      <c r="H16" s="8" t="s">
        <v>25</v>
      </c>
      <c r="I16" s="1" t="s">
        <v>491</v>
      </c>
      <c r="J16" s="1" t="s">
        <v>499</v>
      </c>
      <c r="K16" s="38">
        <v>160000000</v>
      </c>
      <c r="L16" s="38">
        <v>133952000</v>
      </c>
      <c r="M16" s="1" t="s">
        <v>435</v>
      </c>
      <c r="N16" s="1" t="s">
        <v>515</v>
      </c>
      <c r="O16" s="27" t="s">
        <v>26</v>
      </c>
      <c r="P16" s="1"/>
      <c r="Q16" s="1" t="s">
        <v>49</v>
      </c>
    </row>
    <row r="17" spans="1:17" ht="25.5" x14ac:dyDescent="0.25">
      <c r="A17" s="1">
        <v>13</v>
      </c>
      <c r="B17" s="1" t="s">
        <v>436</v>
      </c>
      <c r="C17" s="3" t="s">
        <v>21</v>
      </c>
      <c r="D17" s="3" t="s">
        <v>48</v>
      </c>
      <c r="E17" s="1" t="s">
        <v>474</v>
      </c>
      <c r="F17" s="1">
        <v>2</v>
      </c>
      <c r="G17" s="1"/>
      <c r="H17" s="8" t="s">
        <v>25</v>
      </c>
      <c r="I17" s="1" t="s">
        <v>494</v>
      </c>
      <c r="J17" s="1" t="s">
        <v>501</v>
      </c>
      <c r="K17" s="38">
        <v>16400000</v>
      </c>
      <c r="L17" s="38">
        <v>16400000</v>
      </c>
      <c r="M17" s="1" t="s">
        <v>436</v>
      </c>
      <c r="N17" s="1" t="s">
        <v>516</v>
      </c>
      <c r="O17" s="27" t="s">
        <v>26</v>
      </c>
      <c r="P17" s="1"/>
      <c r="Q17" s="1" t="s">
        <v>49</v>
      </c>
    </row>
    <row r="18" spans="1:17" ht="25.5" x14ac:dyDescent="0.25">
      <c r="A18" s="2">
        <v>14</v>
      </c>
      <c r="B18" s="39" t="s">
        <v>437</v>
      </c>
      <c r="C18" s="3" t="s">
        <v>21</v>
      </c>
      <c r="D18" s="3" t="s">
        <v>48</v>
      </c>
      <c r="E18" s="1" t="s">
        <v>468</v>
      </c>
      <c r="F18" s="1">
        <v>2</v>
      </c>
      <c r="G18" s="1"/>
      <c r="H18" s="8" t="s">
        <v>25</v>
      </c>
      <c r="I18" s="1" t="s">
        <v>333</v>
      </c>
      <c r="J18" s="1" t="s">
        <v>353</v>
      </c>
      <c r="K18" s="38">
        <v>44000000</v>
      </c>
      <c r="L18" s="38">
        <v>44000000</v>
      </c>
      <c r="M18" s="39" t="s">
        <v>437</v>
      </c>
      <c r="N18" s="1" t="s">
        <v>517</v>
      </c>
      <c r="O18" s="27" t="s">
        <v>26</v>
      </c>
      <c r="P18" s="1"/>
      <c r="Q18" s="1" t="s">
        <v>49</v>
      </c>
    </row>
    <row r="19" spans="1:17" ht="25.5" x14ac:dyDescent="0.25">
      <c r="A19" s="1">
        <v>15</v>
      </c>
      <c r="B19" s="8" t="s">
        <v>438</v>
      </c>
      <c r="C19" s="3" t="s">
        <v>21</v>
      </c>
      <c r="D19" s="3" t="s">
        <v>48</v>
      </c>
      <c r="E19" s="1" t="s">
        <v>466</v>
      </c>
      <c r="F19" s="1">
        <v>2</v>
      </c>
      <c r="G19" s="1"/>
      <c r="H19" s="8" t="s">
        <v>25</v>
      </c>
      <c r="I19" s="1" t="s">
        <v>333</v>
      </c>
      <c r="J19" s="1" t="s">
        <v>353</v>
      </c>
      <c r="K19" s="38">
        <v>19400000</v>
      </c>
      <c r="L19" s="38">
        <v>18000000</v>
      </c>
      <c r="M19" s="8" t="s">
        <v>438</v>
      </c>
      <c r="N19" s="1" t="s">
        <v>518</v>
      </c>
      <c r="O19" s="27" t="s">
        <v>26</v>
      </c>
      <c r="P19" s="1"/>
      <c r="Q19" s="1" t="s">
        <v>49</v>
      </c>
    </row>
    <row r="20" spans="1:17" ht="25.5" x14ac:dyDescent="0.25">
      <c r="A20" s="1">
        <v>16</v>
      </c>
      <c r="B20" s="1" t="s">
        <v>439</v>
      </c>
      <c r="C20" s="3" t="s">
        <v>21</v>
      </c>
      <c r="D20" s="3" t="s">
        <v>48</v>
      </c>
      <c r="E20" s="1" t="s">
        <v>467</v>
      </c>
      <c r="F20" s="1">
        <v>10</v>
      </c>
      <c r="G20" s="1"/>
      <c r="H20" s="8" t="s">
        <v>25</v>
      </c>
      <c r="I20" s="1" t="s">
        <v>333</v>
      </c>
      <c r="J20" s="1" t="s">
        <v>353</v>
      </c>
      <c r="K20" s="38">
        <v>248880000</v>
      </c>
      <c r="L20" s="38">
        <v>229550000</v>
      </c>
      <c r="M20" s="1" t="s">
        <v>439</v>
      </c>
      <c r="N20" s="1" t="s">
        <v>519</v>
      </c>
      <c r="O20" s="27" t="s">
        <v>26</v>
      </c>
      <c r="P20" s="1"/>
      <c r="Q20" s="1" t="s">
        <v>49</v>
      </c>
    </row>
    <row r="21" spans="1:17" ht="25.5" x14ac:dyDescent="0.25">
      <c r="A21" s="2">
        <v>17</v>
      </c>
      <c r="B21" s="39" t="s">
        <v>440</v>
      </c>
      <c r="C21" s="3" t="s">
        <v>21</v>
      </c>
      <c r="D21" s="3" t="s">
        <v>48</v>
      </c>
      <c r="E21" s="1" t="s">
        <v>466</v>
      </c>
      <c r="F21" s="1">
        <v>10</v>
      </c>
      <c r="G21" s="1"/>
      <c r="H21" s="8" t="s">
        <v>25</v>
      </c>
      <c r="I21" s="1" t="s">
        <v>333</v>
      </c>
      <c r="J21" s="1" t="s">
        <v>353</v>
      </c>
      <c r="K21" s="38">
        <v>97000000</v>
      </c>
      <c r="L21" s="38">
        <v>92580000</v>
      </c>
      <c r="M21" s="39" t="s">
        <v>440</v>
      </c>
      <c r="N21" s="1" t="s">
        <v>520</v>
      </c>
      <c r="O21" s="27" t="s">
        <v>26</v>
      </c>
      <c r="P21" s="1"/>
      <c r="Q21" s="1" t="s">
        <v>49</v>
      </c>
    </row>
    <row r="22" spans="1:17" ht="25.5" x14ac:dyDescent="0.25">
      <c r="A22" s="1">
        <v>18</v>
      </c>
      <c r="B22" s="39" t="s">
        <v>441</v>
      </c>
      <c r="C22" s="3" t="s">
        <v>21</v>
      </c>
      <c r="D22" s="3" t="s">
        <v>48</v>
      </c>
      <c r="E22" s="1" t="s">
        <v>475</v>
      </c>
      <c r="F22" s="1">
        <v>10</v>
      </c>
      <c r="G22" s="1"/>
      <c r="H22" s="8" t="s">
        <v>25</v>
      </c>
      <c r="I22" s="1" t="s">
        <v>333</v>
      </c>
      <c r="J22" s="1" t="s">
        <v>353</v>
      </c>
      <c r="K22" s="38">
        <v>85000000</v>
      </c>
      <c r="L22" s="38">
        <v>81230000</v>
      </c>
      <c r="M22" s="39" t="s">
        <v>441</v>
      </c>
      <c r="N22" s="1" t="s">
        <v>521</v>
      </c>
      <c r="O22" s="27" t="s">
        <v>26</v>
      </c>
      <c r="P22" s="1"/>
      <c r="Q22" s="1" t="s">
        <v>49</v>
      </c>
    </row>
    <row r="23" spans="1:17" ht="25.5" x14ac:dyDescent="0.25">
      <c r="A23" s="1">
        <v>19</v>
      </c>
      <c r="B23" s="39" t="s">
        <v>442</v>
      </c>
      <c r="C23" s="3" t="s">
        <v>21</v>
      </c>
      <c r="D23" s="3" t="s">
        <v>48</v>
      </c>
      <c r="E23" s="1" t="s">
        <v>476</v>
      </c>
      <c r="F23" s="1">
        <v>10</v>
      </c>
      <c r="G23" s="1"/>
      <c r="H23" s="8" t="s">
        <v>25</v>
      </c>
      <c r="I23" s="1" t="s">
        <v>333</v>
      </c>
      <c r="J23" s="1" t="s">
        <v>353</v>
      </c>
      <c r="K23" s="38">
        <v>57230000</v>
      </c>
      <c r="L23" s="38">
        <v>50550000</v>
      </c>
      <c r="M23" s="39" t="s">
        <v>442</v>
      </c>
      <c r="N23" s="1" t="s">
        <v>522</v>
      </c>
      <c r="O23" s="27" t="s">
        <v>26</v>
      </c>
      <c r="P23" s="1"/>
      <c r="Q23" s="1" t="s">
        <v>49</v>
      </c>
    </row>
    <row r="24" spans="1:17" ht="25.5" x14ac:dyDescent="0.25">
      <c r="A24" s="2">
        <v>20</v>
      </c>
      <c r="B24" s="39" t="s">
        <v>443</v>
      </c>
      <c r="C24" s="3" t="s">
        <v>21</v>
      </c>
      <c r="D24" s="3" t="s">
        <v>48</v>
      </c>
      <c r="E24" s="1" t="s">
        <v>477</v>
      </c>
      <c r="F24" s="1">
        <v>3</v>
      </c>
      <c r="G24" s="1"/>
      <c r="H24" s="8" t="s">
        <v>25</v>
      </c>
      <c r="I24" s="1" t="s">
        <v>333</v>
      </c>
      <c r="J24" s="1" t="s">
        <v>353</v>
      </c>
      <c r="K24" s="38">
        <v>49500000</v>
      </c>
      <c r="L24" s="38">
        <v>49269000</v>
      </c>
      <c r="M24" s="39" t="s">
        <v>443</v>
      </c>
      <c r="N24" s="1" t="s">
        <v>523</v>
      </c>
      <c r="O24" s="27" t="s">
        <v>26</v>
      </c>
      <c r="P24" s="1"/>
      <c r="Q24" s="1" t="s">
        <v>49</v>
      </c>
    </row>
    <row r="25" spans="1:17" ht="25.5" x14ac:dyDescent="0.25">
      <c r="A25" s="1">
        <v>21</v>
      </c>
      <c r="B25" s="8" t="s">
        <v>444</v>
      </c>
      <c r="C25" s="3" t="s">
        <v>21</v>
      </c>
      <c r="D25" s="3" t="s">
        <v>48</v>
      </c>
      <c r="E25" s="1" t="s">
        <v>478</v>
      </c>
      <c r="F25" s="1">
        <v>4</v>
      </c>
      <c r="G25" s="1"/>
      <c r="H25" s="8" t="s">
        <v>25</v>
      </c>
      <c r="I25" s="1" t="s">
        <v>333</v>
      </c>
      <c r="J25" s="1" t="s">
        <v>353</v>
      </c>
      <c r="K25" s="38">
        <v>80000000</v>
      </c>
      <c r="L25" s="38">
        <v>79620000</v>
      </c>
      <c r="M25" s="8" t="s">
        <v>444</v>
      </c>
      <c r="N25" s="1" t="s">
        <v>524</v>
      </c>
      <c r="O25" s="27" t="s">
        <v>26</v>
      </c>
      <c r="P25" s="1"/>
      <c r="Q25" s="1" t="s">
        <v>49</v>
      </c>
    </row>
    <row r="26" spans="1:17" ht="25.5" x14ac:dyDescent="0.25">
      <c r="A26" s="1">
        <v>22</v>
      </c>
      <c r="B26" s="1" t="s">
        <v>445</v>
      </c>
      <c r="C26" s="3" t="s">
        <v>21</v>
      </c>
      <c r="D26" s="3" t="s">
        <v>48</v>
      </c>
      <c r="E26" s="1" t="s">
        <v>479</v>
      </c>
      <c r="F26" s="1">
        <v>7</v>
      </c>
      <c r="G26" s="1"/>
      <c r="H26" s="8" t="s">
        <v>25</v>
      </c>
      <c r="I26" s="1" t="s">
        <v>333</v>
      </c>
      <c r="J26" s="1" t="s">
        <v>353</v>
      </c>
      <c r="K26" s="38">
        <v>202790000</v>
      </c>
      <c r="L26" s="38">
        <v>202139000</v>
      </c>
      <c r="M26" s="1" t="s">
        <v>445</v>
      </c>
      <c r="N26" s="1" t="s">
        <v>525</v>
      </c>
      <c r="O26" s="27" t="s">
        <v>26</v>
      </c>
      <c r="P26" s="1"/>
      <c r="Q26" s="1" t="s">
        <v>49</v>
      </c>
    </row>
    <row r="27" spans="1:17" ht="38.25" x14ac:dyDescent="0.25">
      <c r="A27" s="2">
        <v>23</v>
      </c>
      <c r="B27" s="1" t="s">
        <v>446</v>
      </c>
      <c r="C27" s="3" t="s">
        <v>21</v>
      </c>
      <c r="D27" s="3" t="s">
        <v>48</v>
      </c>
      <c r="E27" s="1" t="s">
        <v>480</v>
      </c>
      <c r="F27" s="1">
        <v>91</v>
      </c>
      <c r="G27" s="1"/>
      <c r="H27" s="8" t="s">
        <v>25</v>
      </c>
      <c r="I27" s="1" t="s">
        <v>490</v>
      </c>
      <c r="J27" s="1" t="s">
        <v>498</v>
      </c>
      <c r="K27" s="38">
        <v>4747470000</v>
      </c>
      <c r="L27" s="38">
        <v>4362658300</v>
      </c>
      <c r="M27" s="1" t="s">
        <v>446</v>
      </c>
      <c r="N27" s="1" t="s">
        <v>526</v>
      </c>
      <c r="O27" s="27" t="s">
        <v>26</v>
      </c>
      <c r="P27" s="1"/>
      <c r="Q27" s="1" t="s">
        <v>49</v>
      </c>
    </row>
    <row r="28" spans="1:17" ht="38.25" x14ac:dyDescent="0.25">
      <c r="A28" s="1">
        <v>24</v>
      </c>
      <c r="B28" s="1" t="s">
        <v>447</v>
      </c>
      <c r="C28" s="3" t="s">
        <v>21</v>
      </c>
      <c r="D28" s="3" t="s">
        <v>48</v>
      </c>
      <c r="E28" s="1" t="s">
        <v>481</v>
      </c>
      <c r="F28" s="1">
        <v>52</v>
      </c>
      <c r="G28" s="1"/>
      <c r="H28" s="8" t="s">
        <v>25</v>
      </c>
      <c r="I28" s="1" t="s">
        <v>490</v>
      </c>
      <c r="J28" s="1" t="s">
        <v>498</v>
      </c>
      <c r="K28" s="38">
        <v>2169960000</v>
      </c>
      <c r="L28" s="38">
        <v>1998213360</v>
      </c>
      <c r="M28" s="1" t="s">
        <v>447</v>
      </c>
      <c r="N28" s="1" t="s">
        <v>527</v>
      </c>
      <c r="O28" s="27" t="s">
        <v>26</v>
      </c>
      <c r="P28" s="1"/>
      <c r="Q28" s="1" t="s">
        <v>49</v>
      </c>
    </row>
    <row r="29" spans="1:17" ht="25.5" x14ac:dyDescent="0.25">
      <c r="A29" s="1">
        <v>25</v>
      </c>
      <c r="B29" s="1" t="s">
        <v>448</v>
      </c>
      <c r="C29" s="3" t="s">
        <v>21</v>
      </c>
      <c r="D29" s="3" t="s">
        <v>48</v>
      </c>
      <c r="E29" s="1" t="s">
        <v>482</v>
      </c>
      <c r="F29" s="1">
        <v>14</v>
      </c>
      <c r="G29" s="1"/>
      <c r="H29" s="8" t="s">
        <v>25</v>
      </c>
      <c r="I29" s="1" t="s">
        <v>490</v>
      </c>
      <c r="J29" s="1" t="s">
        <v>498</v>
      </c>
      <c r="K29" s="38">
        <v>250600000</v>
      </c>
      <c r="L29" s="38">
        <v>189000000</v>
      </c>
      <c r="M29" s="1" t="s">
        <v>448</v>
      </c>
      <c r="N29" s="1" t="s">
        <v>528</v>
      </c>
      <c r="O29" s="27" t="s">
        <v>26</v>
      </c>
      <c r="P29" s="1"/>
      <c r="Q29" s="1" t="s">
        <v>49</v>
      </c>
    </row>
    <row r="30" spans="1:17" ht="38.25" x14ac:dyDescent="0.25">
      <c r="A30" s="2">
        <v>26</v>
      </c>
      <c r="B30" s="39" t="s">
        <v>449</v>
      </c>
      <c r="C30" s="3" t="s">
        <v>21</v>
      </c>
      <c r="D30" s="3" t="s">
        <v>48</v>
      </c>
      <c r="E30" s="1" t="s">
        <v>483</v>
      </c>
      <c r="F30" s="1">
        <v>7</v>
      </c>
      <c r="G30" s="1"/>
      <c r="H30" s="8" t="s">
        <v>25</v>
      </c>
      <c r="I30" s="1" t="s">
        <v>490</v>
      </c>
      <c r="J30" s="1" t="s">
        <v>498</v>
      </c>
      <c r="K30" s="38">
        <v>379400000</v>
      </c>
      <c r="L30" s="38">
        <v>362439000</v>
      </c>
      <c r="M30" s="39" t="s">
        <v>449</v>
      </c>
      <c r="N30" s="1" t="s">
        <v>529</v>
      </c>
      <c r="O30" s="27" t="s">
        <v>26</v>
      </c>
      <c r="P30" s="1"/>
      <c r="Q30" s="1" t="s">
        <v>49</v>
      </c>
    </row>
    <row r="31" spans="1:17" ht="38.25" x14ac:dyDescent="0.25">
      <c r="A31" s="1">
        <v>27</v>
      </c>
      <c r="B31" s="39" t="s">
        <v>450</v>
      </c>
      <c r="C31" s="3" t="s">
        <v>21</v>
      </c>
      <c r="D31" s="3" t="s">
        <v>48</v>
      </c>
      <c r="E31" s="1" t="s">
        <v>484</v>
      </c>
      <c r="F31" s="1">
        <v>20</v>
      </c>
      <c r="G31" s="1"/>
      <c r="H31" s="8" t="s">
        <v>25</v>
      </c>
      <c r="I31" s="1" t="s">
        <v>490</v>
      </c>
      <c r="J31" s="1" t="s">
        <v>498</v>
      </c>
      <c r="K31" s="38">
        <v>1334000000</v>
      </c>
      <c r="L31" s="38">
        <v>1276000000</v>
      </c>
      <c r="M31" s="39" t="s">
        <v>450</v>
      </c>
      <c r="N31" s="1" t="s">
        <v>530</v>
      </c>
      <c r="O31" s="27" t="s">
        <v>26</v>
      </c>
      <c r="P31" s="1"/>
      <c r="Q31" s="1" t="s">
        <v>49</v>
      </c>
    </row>
    <row r="32" spans="1:17" ht="38.25" x14ac:dyDescent="0.25">
      <c r="A32" s="1">
        <v>28</v>
      </c>
      <c r="B32" s="39" t="s">
        <v>451</v>
      </c>
      <c r="C32" s="3" t="s">
        <v>21</v>
      </c>
      <c r="D32" s="3" t="s">
        <v>48</v>
      </c>
      <c r="E32" s="1" t="s">
        <v>485</v>
      </c>
      <c r="F32" s="1">
        <v>3</v>
      </c>
      <c r="G32" s="1"/>
      <c r="H32" s="8" t="s">
        <v>25</v>
      </c>
      <c r="I32" s="1" t="s">
        <v>490</v>
      </c>
      <c r="J32" s="1" t="s">
        <v>498</v>
      </c>
      <c r="K32" s="38">
        <v>70200000</v>
      </c>
      <c r="L32" s="38">
        <v>70200000</v>
      </c>
      <c r="M32" s="39" t="s">
        <v>451</v>
      </c>
      <c r="N32" s="1" t="s">
        <v>531</v>
      </c>
      <c r="O32" s="27" t="s">
        <v>26</v>
      </c>
      <c r="P32" s="1"/>
      <c r="Q32" s="1" t="s">
        <v>49</v>
      </c>
    </row>
    <row r="33" spans="1:17" ht="38.25" x14ac:dyDescent="0.25">
      <c r="A33" s="2">
        <v>29</v>
      </c>
      <c r="B33" s="8" t="s">
        <v>452</v>
      </c>
      <c r="C33" s="3" t="s">
        <v>21</v>
      </c>
      <c r="D33" s="3" t="s">
        <v>48</v>
      </c>
      <c r="E33" s="1" t="s">
        <v>486</v>
      </c>
      <c r="F33" s="1">
        <v>40</v>
      </c>
      <c r="G33" s="1"/>
      <c r="H33" s="8" t="s">
        <v>25</v>
      </c>
      <c r="I33" s="1" t="s">
        <v>495</v>
      </c>
      <c r="J33" s="1" t="s">
        <v>502</v>
      </c>
      <c r="K33" s="38">
        <v>280000000</v>
      </c>
      <c r="L33" s="38">
        <v>280000000</v>
      </c>
      <c r="M33" s="8" t="s">
        <v>452</v>
      </c>
      <c r="N33" s="1" t="s">
        <v>532</v>
      </c>
      <c r="O33" s="27" t="s">
        <v>26</v>
      </c>
      <c r="P33" s="1"/>
      <c r="Q33" s="1" t="s">
        <v>49</v>
      </c>
    </row>
    <row r="34" spans="1:17" ht="25.5" x14ac:dyDescent="0.25">
      <c r="A34" s="1">
        <v>30</v>
      </c>
      <c r="B34" s="8" t="s">
        <v>453</v>
      </c>
      <c r="C34" s="3" t="s">
        <v>21</v>
      </c>
      <c r="D34" s="3" t="s">
        <v>48</v>
      </c>
      <c r="E34" s="2" t="s">
        <v>475</v>
      </c>
      <c r="F34" s="2">
        <v>7</v>
      </c>
      <c r="G34" s="2"/>
      <c r="H34" s="8" t="s">
        <v>25</v>
      </c>
      <c r="I34" s="1" t="s">
        <v>333</v>
      </c>
      <c r="J34" s="1" t="s">
        <v>353</v>
      </c>
      <c r="K34" s="38">
        <v>56000000</v>
      </c>
      <c r="L34" s="38">
        <v>53900000</v>
      </c>
      <c r="M34" s="8" t="s">
        <v>453</v>
      </c>
      <c r="N34" s="27" t="s">
        <v>533</v>
      </c>
      <c r="O34" s="27" t="s">
        <v>26</v>
      </c>
      <c r="P34" s="27"/>
      <c r="Q34" s="1" t="s">
        <v>49</v>
      </c>
    </row>
    <row r="35" spans="1:17" ht="25.5" x14ac:dyDescent="0.25">
      <c r="A35" s="1">
        <v>31</v>
      </c>
      <c r="B35" s="8" t="s">
        <v>454</v>
      </c>
      <c r="C35" s="3" t="s">
        <v>21</v>
      </c>
      <c r="D35" s="3" t="s">
        <v>48</v>
      </c>
      <c r="E35" s="1" t="s">
        <v>467</v>
      </c>
      <c r="F35" s="1">
        <v>2</v>
      </c>
      <c r="G35" s="1"/>
      <c r="H35" s="8" t="s">
        <v>25</v>
      </c>
      <c r="I35" s="1" t="s">
        <v>333</v>
      </c>
      <c r="J35" s="1" t="s">
        <v>353</v>
      </c>
      <c r="K35" s="38">
        <v>49776000</v>
      </c>
      <c r="L35" s="38">
        <v>49776000</v>
      </c>
      <c r="M35" s="8" t="s">
        <v>454</v>
      </c>
      <c r="N35" s="1" t="s">
        <v>534</v>
      </c>
      <c r="O35" s="27" t="s">
        <v>26</v>
      </c>
      <c r="P35" s="1"/>
      <c r="Q35" s="1" t="s">
        <v>49</v>
      </c>
    </row>
    <row r="36" spans="1:17" ht="38.25" x14ac:dyDescent="0.25">
      <c r="A36" s="2">
        <v>32</v>
      </c>
      <c r="B36" s="8" t="s">
        <v>455</v>
      </c>
      <c r="C36" s="3" t="s">
        <v>21</v>
      </c>
      <c r="D36" s="3" t="s">
        <v>48</v>
      </c>
      <c r="E36" s="2" t="s">
        <v>487</v>
      </c>
      <c r="F36" s="2">
        <v>6</v>
      </c>
      <c r="G36" s="2"/>
      <c r="H36" s="8" t="s">
        <v>25</v>
      </c>
      <c r="I36" s="2" t="s">
        <v>496</v>
      </c>
      <c r="J36" s="2" t="s">
        <v>503</v>
      </c>
      <c r="K36" s="38">
        <v>203449668</v>
      </c>
      <c r="L36" s="38">
        <v>198000000</v>
      </c>
      <c r="M36" s="8" t="s">
        <v>455</v>
      </c>
      <c r="N36" s="27" t="s">
        <v>535</v>
      </c>
      <c r="O36" s="27" t="s">
        <v>26</v>
      </c>
      <c r="P36" s="27"/>
      <c r="Q36" s="1" t="s">
        <v>49</v>
      </c>
    </row>
    <row r="37" spans="1:17" ht="25.5" x14ac:dyDescent="0.25">
      <c r="A37" s="1">
        <v>33</v>
      </c>
      <c r="B37" s="8" t="s">
        <v>456</v>
      </c>
      <c r="C37" s="3" t="s">
        <v>21</v>
      </c>
      <c r="D37" s="3" t="s">
        <v>48</v>
      </c>
      <c r="E37" s="1" t="s">
        <v>467</v>
      </c>
      <c r="F37" s="1">
        <v>3</v>
      </c>
      <c r="G37" s="1"/>
      <c r="H37" s="8" t="s">
        <v>25</v>
      </c>
      <c r="I37" s="1" t="s">
        <v>333</v>
      </c>
      <c r="J37" s="1" t="s">
        <v>353</v>
      </c>
      <c r="K37" s="38">
        <v>76800000</v>
      </c>
      <c r="L37" s="38">
        <v>76530000</v>
      </c>
      <c r="M37" s="8" t="s">
        <v>456</v>
      </c>
      <c r="N37" s="1" t="s">
        <v>536</v>
      </c>
      <c r="O37" s="27" t="s">
        <v>26</v>
      </c>
      <c r="P37" s="1"/>
      <c r="Q37" s="1" t="s">
        <v>49</v>
      </c>
    </row>
    <row r="38" spans="1:17" ht="25.5" x14ac:dyDescent="0.25">
      <c r="A38" s="1">
        <v>34</v>
      </c>
      <c r="B38" s="8" t="s">
        <v>457</v>
      </c>
      <c r="C38" s="3" t="s">
        <v>21</v>
      </c>
      <c r="D38" s="3" t="s">
        <v>48</v>
      </c>
      <c r="E38" s="1" t="s">
        <v>488</v>
      </c>
      <c r="F38" s="1">
        <v>3</v>
      </c>
      <c r="G38" s="1"/>
      <c r="H38" s="8" t="s">
        <v>25</v>
      </c>
      <c r="I38" s="1" t="s">
        <v>333</v>
      </c>
      <c r="J38" s="1" t="s">
        <v>353</v>
      </c>
      <c r="K38" s="38">
        <v>74100000</v>
      </c>
      <c r="L38" s="38">
        <v>73806000</v>
      </c>
      <c r="M38" s="8" t="s">
        <v>457</v>
      </c>
      <c r="N38" s="1" t="s">
        <v>537</v>
      </c>
      <c r="O38" s="27" t="s">
        <v>26</v>
      </c>
      <c r="P38" s="1"/>
      <c r="Q38" s="1" t="s">
        <v>49</v>
      </c>
    </row>
    <row r="39" spans="1:17" ht="25.5" x14ac:dyDescent="0.25">
      <c r="A39" s="2">
        <v>35</v>
      </c>
      <c r="B39" s="8" t="s">
        <v>458</v>
      </c>
      <c r="C39" s="3" t="s">
        <v>21</v>
      </c>
      <c r="D39" s="3" t="s">
        <v>48</v>
      </c>
      <c r="E39" s="1" t="s">
        <v>466</v>
      </c>
      <c r="F39" s="1">
        <v>3</v>
      </c>
      <c r="G39" s="1"/>
      <c r="H39" s="8" t="s">
        <v>25</v>
      </c>
      <c r="I39" s="1" t="s">
        <v>333</v>
      </c>
      <c r="J39" s="1" t="s">
        <v>353</v>
      </c>
      <c r="K39" s="38">
        <v>33000000</v>
      </c>
      <c r="L39" s="38">
        <v>30000000</v>
      </c>
      <c r="M39" s="8" t="s">
        <v>458</v>
      </c>
      <c r="N39" s="1" t="s">
        <v>538</v>
      </c>
      <c r="O39" s="27" t="s">
        <v>26</v>
      </c>
      <c r="P39" s="1"/>
      <c r="Q39" s="1" t="s">
        <v>49</v>
      </c>
    </row>
    <row r="40" spans="1:17" ht="25.5" x14ac:dyDescent="0.25">
      <c r="A40" s="1">
        <v>36</v>
      </c>
      <c r="B40" s="8" t="s">
        <v>459</v>
      </c>
      <c r="C40" s="3" t="s">
        <v>21</v>
      </c>
      <c r="D40" s="3" t="s">
        <v>48</v>
      </c>
      <c r="E40" s="1" t="s">
        <v>476</v>
      </c>
      <c r="F40" s="1">
        <v>5</v>
      </c>
      <c r="G40" s="1"/>
      <c r="H40" s="8" t="s">
        <v>25</v>
      </c>
      <c r="I40" s="1" t="s">
        <v>333</v>
      </c>
      <c r="J40" s="1" t="s">
        <v>353</v>
      </c>
      <c r="K40" s="38">
        <v>28615000</v>
      </c>
      <c r="L40" s="38">
        <v>25285000</v>
      </c>
      <c r="M40" s="8" t="s">
        <v>459</v>
      </c>
      <c r="N40" s="1" t="s">
        <v>539</v>
      </c>
      <c r="O40" s="27" t="s">
        <v>26</v>
      </c>
      <c r="P40" s="1"/>
      <c r="Q40" s="1" t="s">
        <v>49</v>
      </c>
    </row>
    <row r="41" spans="1:17" ht="25.5" x14ac:dyDescent="0.25">
      <c r="A41" s="1">
        <v>37</v>
      </c>
      <c r="B41" s="8" t="s">
        <v>460</v>
      </c>
      <c r="C41" s="3" t="s">
        <v>21</v>
      </c>
      <c r="D41" s="3" t="s">
        <v>48</v>
      </c>
      <c r="E41" s="2" t="s">
        <v>475</v>
      </c>
      <c r="F41" s="2">
        <v>5</v>
      </c>
      <c r="G41" s="2"/>
      <c r="H41" s="8" t="s">
        <v>25</v>
      </c>
      <c r="I41" s="2" t="s">
        <v>333</v>
      </c>
      <c r="J41" s="2" t="s">
        <v>353</v>
      </c>
      <c r="K41" s="38">
        <v>40000000</v>
      </c>
      <c r="L41" s="38">
        <v>39320000</v>
      </c>
      <c r="M41" s="8" t="s">
        <v>460</v>
      </c>
      <c r="N41" s="27" t="s">
        <v>540</v>
      </c>
      <c r="O41" s="27" t="s">
        <v>26</v>
      </c>
      <c r="P41" s="27"/>
      <c r="Q41" s="1" t="s">
        <v>49</v>
      </c>
    </row>
    <row r="42" spans="1:17" ht="25.5" x14ac:dyDescent="0.25">
      <c r="A42" s="2">
        <v>38</v>
      </c>
      <c r="B42" s="8" t="s">
        <v>461</v>
      </c>
      <c r="C42" s="3" t="s">
        <v>21</v>
      </c>
      <c r="D42" s="3" t="s">
        <v>48</v>
      </c>
      <c r="E42" s="1" t="s">
        <v>466</v>
      </c>
      <c r="F42" s="1">
        <v>5</v>
      </c>
      <c r="G42" s="1"/>
      <c r="H42" s="8" t="s">
        <v>25</v>
      </c>
      <c r="I42" s="1" t="s">
        <v>333</v>
      </c>
      <c r="J42" s="1" t="s">
        <v>353</v>
      </c>
      <c r="K42" s="38">
        <v>47500000</v>
      </c>
      <c r="L42" s="38">
        <v>44830000</v>
      </c>
      <c r="M42" s="8" t="s">
        <v>461</v>
      </c>
      <c r="N42" s="1" t="s">
        <v>541</v>
      </c>
      <c r="O42" s="27" t="s">
        <v>26</v>
      </c>
      <c r="P42" s="1"/>
      <c r="Q42" s="1" t="s">
        <v>49</v>
      </c>
    </row>
    <row r="43" spans="1:17" ht="25.5" x14ac:dyDescent="0.25">
      <c r="A43" s="1">
        <v>39</v>
      </c>
      <c r="B43" s="8" t="s">
        <v>462</v>
      </c>
      <c r="C43" s="3" t="s">
        <v>21</v>
      </c>
      <c r="D43" s="3" t="s">
        <v>48</v>
      </c>
      <c r="E43" s="1" t="s">
        <v>466</v>
      </c>
      <c r="F43" s="1">
        <v>5</v>
      </c>
      <c r="G43" s="1"/>
      <c r="H43" s="8" t="s">
        <v>25</v>
      </c>
      <c r="I43" s="1" t="s">
        <v>333</v>
      </c>
      <c r="J43" s="1" t="s">
        <v>353</v>
      </c>
      <c r="K43" s="38">
        <v>47500000</v>
      </c>
      <c r="L43" s="38">
        <v>44830000</v>
      </c>
      <c r="M43" s="8" t="s">
        <v>462</v>
      </c>
      <c r="N43" s="1" t="s">
        <v>542</v>
      </c>
      <c r="O43" s="27" t="s">
        <v>26</v>
      </c>
      <c r="P43" s="1"/>
      <c r="Q43" s="1" t="s">
        <v>49</v>
      </c>
    </row>
    <row r="44" spans="1:17" ht="25.5" x14ac:dyDescent="0.25">
      <c r="A44" s="1">
        <v>40</v>
      </c>
      <c r="B44" s="22" t="s">
        <v>463</v>
      </c>
      <c r="C44" s="40" t="s">
        <v>21</v>
      </c>
      <c r="D44" s="40" t="s">
        <v>48</v>
      </c>
      <c r="E44" s="16" t="s">
        <v>467</v>
      </c>
      <c r="F44" s="16">
        <v>5</v>
      </c>
      <c r="G44" s="16"/>
      <c r="H44" s="22" t="s">
        <v>25</v>
      </c>
      <c r="I44" s="16" t="s">
        <v>333</v>
      </c>
      <c r="J44" s="16" t="s">
        <v>353</v>
      </c>
      <c r="K44" s="38">
        <v>124440000</v>
      </c>
      <c r="L44" s="38">
        <v>114775000</v>
      </c>
      <c r="M44" s="8" t="s">
        <v>463</v>
      </c>
      <c r="N44" s="1" t="s">
        <v>543</v>
      </c>
      <c r="O44" s="27" t="s">
        <v>26</v>
      </c>
      <c r="P44" s="1"/>
      <c r="Q44" s="16" t="s">
        <v>49</v>
      </c>
    </row>
    <row r="45" spans="1:17" x14ac:dyDescent="0.25">
      <c r="A45" s="70" t="s">
        <v>20</v>
      </c>
      <c r="B45" s="70"/>
      <c r="C45" s="70"/>
      <c r="D45" s="70"/>
      <c r="E45" s="70"/>
      <c r="F45" s="70"/>
      <c r="G45" s="70"/>
      <c r="H45" s="70"/>
      <c r="I45" s="70"/>
      <c r="J45" s="70"/>
      <c r="K45" s="23">
        <f>SUM(K5:K44)</f>
        <v>15710950668</v>
      </c>
      <c r="L45" s="24">
        <f>SUM(L5:L44)</f>
        <v>14625385461.4</v>
      </c>
      <c r="M45" s="25"/>
      <c r="N45" s="25"/>
      <c r="O45" s="25"/>
      <c r="P45" s="25"/>
      <c r="Q45" s="25"/>
    </row>
    <row r="46" spans="1:17" x14ac:dyDescent="0.25">
      <c r="Q46"/>
    </row>
    <row r="47" spans="1:17" x14ac:dyDescent="0.25">
      <c r="Q47"/>
    </row>
    <row r="48" spans="1:17" x14ac:dyDescent="0.25">
      <c r="Q48"/>
    </row>
    <row r="49" spans="17:17" x14ac:dyDescent="0.25">
      <c r="Q49"/>
    </row>
    <row r="50" spans="17:17" x14ac:dyDescent="0.25">
      <c r="Q50"/>
    </row>
    <row r="51" spans="17:17" x14ac:dyDescent="0.25">
      <c r="Q51"/>
    </row>
    <row r="52" spans="17:17" x14ac:dyDescent="0.25">
      <c r="Q52"/>
    </row>
    <row r="53" spans="17:17" x14ac:dyDescent="0.25">
      <c r="Q53"/>
    </row>
    <row r="54" spans="17:17" x14ac:dyDescent="0.25">
      <c r="Q54"/>
    </row>
    <row r="55" spans="17:17" x14ac:dyDescent="0.25">
      <c r="Q55"/>
    </row>
    <row r="56" spans="17:17" x14ac:dyDescent="0.25">
      <c r="Q56"/>
    </row>
    <row r="57" spans="17:17" x14ac:dyDescent="0.25">
      <c r="Q57"/>
    </row>
    <row r="58" spans="17:17" x14ac:dyDescent="0.25">
      <c r="Q58"/>
    </row>
    <row r="59" spans="17:17" x14ac:dyDescent="0.25">
      <c r="Q59"/>
    </row>
    <row r="60" spans="17:17" x14ac:dyDescent="0.25">
      <c r="Q60"/>
    </row>
    <row r="61" spans="17:17" x14ac:dyDescent="0.25">
      <c r="Q61"/>
    </row>
    <row r="62" spans="17:17" x14ac:dyDescent="0.25">
      <c r="Q62"/>
    </row>
    <row r="63" spans="17:17" x14ac:dyDescent="0.25">
      <c r="Q63"/>
    </row>
    <row r="64" spans="17:17" x14ac:dyDescent="0.25">
      <c r="Q64"/>
    </row>
    <row r="65" spans="17:17" x14ac:dyDescent="0.25">
      <c r="Q65"/>
    </row>
    <row r="66" spans="17:17" x14ac:dyDescent="0.25">
      <c r="Q66"/>
    </row>
    <row r="67" spans="17:17" x14ac:dyDescent="0.25">
      <c r="Q67"/>
    </row>
    <row r="68" spans="17:17" x14ac:dyDescent="0.25">
      <c r="Q68"/>
    </row>
    <row r="69" spans="17:17" x14ac:dyDescent="0.25">
      <c r="Q69"/>
    </row>
    <row r="70" spans="17:17" x14ac:dyDescent="0.25">
      <c r="Q70"/>
    </row>
    <row r="71" spans="17:17" x14ac:dyDescent="0.25">
      <c r="Q71"/>
    </row>
    <row r="72" spans="17:17" x14ac:dyDescent="0.25">
      <c r="Q72"/>
    </row>
    <row r="73" spans="17:17" x14ac:dyDescent="0.25">
      <c r="Q73"/>
    </row>
    <row r="74" spans="17:17" x14ac:dyDescent="0.25">
      <c r="Q74"/>
    </row>
    <row r="75" spans="17:17" x14ac:dyDescent="0.25">
      <c r="Q75"/>
    </row>
    <row r="76" spans="17:17" x14ac:dyDescent="0.25">
      <c r="Q76"/>
    </row>
    <row r="77" spans="17:17" x14ac:dyDescent="0.25">
      <c r="Q77"/>
    </row>
    <row r="78" spans="17:17" x14ac:dyDescent="0.25">
      <c r="Q78"/>
    </row>
    <row r="79" spans="17:17" x14ac:dyDescent="0.25">
      <c r="Q79"/>
    </row>
    <row r="80" spans="17:17" x14ac:dyDescent="0.25">
      <c r="Q80"/>
    </row>
    <row r="81" spans="17:17" x14ac:dyDescent="0.25">
      <c r="Q81"/>
    </row>
    <row r="82" spans="17:17" x14ac:dyDescent="0.25">
      <c r="Q82"/>
    </row>
    <row r="83" spans="17:17" x14ac:dyDescent="0.25">
      <c r="Q83"/>
    </row>
    <row r="84" spans="17:17" x14ac:dyDescent="0.25">
      <c r="Q84"/>
    </row>
    <row r="85" spans="17:17" x14ac:dyDescent="0.25">
      <c r="Q85"/>
    </row>
    <row r="86" spans="17:17" x14ac:dyDescent="0.25">
      <c r="Q86"/>
    </row>
    <row r="87" spans="17:17" x14ac:dyDescent="0.25">
      <c r="Q87"/>
    </row>
    <row r="88" spans="17:17" x14ac:dyDescent="0.25">
      <c r="Q88"/>
    </row>
    <row r="89" spans="17:17" x14ac:dyDescent="0.25">
      <c r="Q89"/>
    </row>
    <row r="90" spans="17:17" x14ac:dyDescent="0.25">
      <c r="Q90"/>
    </row>
    <row r="91" spans="17:17" x14ac:dyDescent="0.25">
      <c r="Q91"/>
    </row>
    <row r="92" spans="17:17" x14ac:dyDescent="0.25">
      <c r="Q92"/>
    </row>
    <row r="93" spans="17:17" x14ac:dyDescent="0.25">
      <c r="Q93"/>
    </row>
    <row r="94" spans="17:17" x14ac:dyDescent="0.25">
      <c r="Q94"/>
    </row>
    <row r="95" spans="17:17" x14ac:dyDescent="0.25">
      <c r="Q95"/>
    </row>
    <row r="96" spans="17:17" x14ac:dyDescent="0.25">
      <c r="Q96"/>
    </row>
    <row r="97" spans="17:17" x14ac:dyDescent="0.25">
      <c r="Q97"/>
    </row>
    <row r="98" spans="17:17" x14ac:dyDescent="0.25">
      <c r="Q98"/>
    </row>
    <row r="99" spans="17:17" x14ac:dyDescent="0.25">
      <c r="Q99"/>
    </row>
    <row r="100" spans="17:17" x14ac:dyDescent="0.25">
      <c r="Q100"/>
    </row>
    <row r="101" spans="17:17" x14ac:dyDescent="0.25">
      <c r="Q101"/>
    </row>
    <row r="102" spans="17:17" x14ac:dyDescent="0.25">
      <c r="Q102"/>
    </row>
    <row r="103" spans="17:17" x14ac:dyDescent="0.25">
      <c r="Q103"/>
    </row>
    <row r="104" spans="17:17" x14ac:dyDescent="0.25">
      <c r="Q104"/>
    </row>
    <row r="105" spans="17:17" x14ac:dyDescent="0.25">
      <c r="Q105"/>
    </row>
    <row r="106" spans="17:17" x14ac:dyDescent="0.25">
      <c r="Q106"/>
    </row>
    <row r="107" spans="17:17" x14ac:dyDescent="0.25">
      <c r="Q107"/>
    </row>
    <row r="108" spans="17:17" x14ac:dyDescent="0.25">
      <c r="Q108"/>
    </row>
    <row r="109" spans="17:17" x14ac:dyDescent="0.25">
      <c r="Q109"/>
    </row>
    <row r="110" spans="17:17" x14ac:dyDescent="0.25">
      <c r="Q110"/>
    </row>
    <row r="111" spans="17:17" x14ac:dyDescent="0.25">
      <c r="Q111"/>
    </row>
    <row r="112" spans="17:17" x14ac:dyDescent="0.25">
      <c r="Q112"/>
    </row>
    <row r="113" spans="17:17" x14ac:dyDescent="0.25">
      <c r="Q113"/>
    </row>
    <row r="114" spans="17:17" x14ac:dyDescent="0.25">
      <c r="Q114"/>
    </row>
    <row r="115" spans="17:17" x14ac:dyDescent="0.25">
      <c r="Q115"/>
    </row>
    <row r="116" spans="17:17" x14ac:dyDescent="0.25">
      <c r="Q116"/>
    </row>
    <row r="117" spans="17:17" x14ac:dyDescent="0.25">
      <c r="Q117"/>
    </row>
    <row r="118" spans="17:17" x14ac:dyDescent="0.25">
      <c r="Q118"/>
    </row>
    <row r="119" spans="17:17" x14ac:dyDescent="0.25">
      <c r="Q119"/>
    </row>
    <row r="120" spans="17:17" x14ac:dyDescent="0.25">
      <c r="Q120"/>
    </row>
    <row r="121" spans="17:17" x14ac:dyDescent="0.25">
      <c r="Q121"/>
    </row>
    <row r="122" spans="17:17" x14ac:dyDescent="0.25">
      <c r="Q122"/>
    </row>
    <row r="123" spans="17:17" x14ac:dyDescent="0.25">
      <c r="Q123"/>
    </row>
    <row r="124" spans="17:17" x14ac:dyDescent="0.25">
      <c r="Q124"/>
    </row>
  </sheetData>
  <autoFilter ref="A4:Q45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</autoFilter>
  <mergeCells count="4">
    <mergeCell ref="A1:Q1"/>
    <mergeCell ref="A3:Q3"/>
    <mergeCell ref="A4:Q4"/>
    <mergeCell ref="A45:J4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zoomScaleNormal="100" workbookViewId="0">
      <selection activeCell="R6" sqref="R6"/>
    </sheetView>
  </sheetViews>
  <sheetFormatPr defaultRowHeight="15" x14ac:dyDescent="0.25"/>
  <cols>
    <col min="1" max="1" width="8" bestFit="1" customWidth="1"/>
    <col min="2" max="2" width="17.140625" customWidth="1"/>
    <col min="3" max="3" width="11.5703125" customWidth="1"/>
    <col min="4" max="4" width="11.5703125" bestFit="1" customWidth="1"/>
    <col min="5" max="5" width="21" bestFit="1" customWidth="1"/>
    <col min="8" max="8" width="18.5703125" bestFit="1" customWidth="1"/>
    <col min="9" max="9" width="19" customWidth="1"/>
    <col min="10" max="10" width="19.85546875" customWidth="1"/>
    <col min="11" max="12" width="17.85546875" bestFit="1" customWidth="1"/>
    <col min="13" max="13" width="12.28515625" bestFit="1" customWidth="1"/>
    <col min="14" max="14" width="15.28515625" bestFit="1" customWidth="1"/>
    <col min="15" max="15" width="14.28515625" customWidth="1"/>
    <col min="16" max="16" width="10.7109375" customWidth="1"/>
    <col min="17" max="17" width="10.7109375" bestFit="1" customWidth="1"/>
    <col min="18" max="18" width="9.140625" style="59"/>
    <col min="20" max="20" width="16.5703125" style="61" bestFit="1" customWidth="1"/>
  </cols>
  <sheetData>
    <row r="1" spans="1:20" ht="21" customHeight="1" thickBot="1" x14ac:dyDescent="0.3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20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26" t="s">
        <v>17</v>
      </c>
      <c r="R2" s="60"/>
    </row>
    <row r="3" spans="1:20" ht="15.75" thickBot="1" x14ac:dyDescent="0.3">
      <c r="A3" s="71" t="s">
        <v>544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spans="1:20" ht="15.75" thickBot="1" x14ac:dyDescent="0.3">
      <c r="A4" s="72" t="s">
        <v>39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</row>
    <row r="5" spans="1:20" ht="25.5" x14ac:dyDescent="0.25">
      <c r="A5" s="2">
        <v>1</v>
      </c>
      <c r="B5" s="19" t="s">
        <v>192</v>
      </c>
      <c r="C5" s="3" t="s">
        <v>39</v>
      </c>
      <c r="D5" s="3" t="s">
        <v>22</v>
      </c>
      <c r="E5" s="2" t="s">
        <v>221</v>
      </c>
      <c r="F5" s="2">
        <v>1</v>
      </c>
      <c r="G5" s="2" t="s">
        <v>23</v>
      </c>
      <c r="H5" s="3" t="s">
        <v>25</v>
      </c>
      <c r="I5" s="3" t="s">
        <v>233</v>
      </c>
      <c r="J5" s="2" t="s">
        <v>233</v>
      </c>
      <c r="K5" s="20">
        <v>9600000</v>
      </c>
      <c r="L5" s="20">
        <v>7680000</v>
      </c>
      <c r="M5" s="2" t="s">
        <v>258</v>
      </c>
      <c r="N5" s="2" t="s">
        <v>288</v>
      </c>
      <c r="O5" s="2" t="s">
        <v>26</v>
      </c>
      <c r="P5" s="2"/>
      <c r="Q5" s="2" t="s">
        <v>49</v>
      </c>
      <c r="T5" s="61">
        <f>+L5/F5</f>
        <v>7680000</v>
      </c>
    </row>
    <row r="6" spans="1:20" ht="51" x14ac:dyDescent="0.25">
      <c r="A6" s="1">
        <v>2</v>
      </c>
      <c r="B6" s="13" t="s">
        <v>193</v>
      </c>
      <c r="C6" s="8" t="s">
        <v>39</v>
      </c>
      <c r="D6" s="8" t="s">
        <v>22</v>
      </c>
      <c r="E6" s="1" t="s">
        <v>222</v>
      </c>
      <c r="F6" s="1">
        <v>1</v>
      </c>
      <c r="G6" s="1" t="s">
        <v>23</v>
      </c>
      <c r="H6" s="8" t="s">
        <v>25</v>
      </c>
      <c r="I6" s="1" t="s">
        <v>234</v>
      </c>
      <c r="J6" s="1" t="s">
        <v>234</v>
      </c>
      <c r="K6" s="5">
        <v>11200000</v>
      </c>
      <c r="L6" s="5">
        <v>9856000</v>
      </c>
      <c r="M6" s="1" t="s">
        <v>259</v>
      </c>
      <c r="N6" s="1" t="s">
        <v>289</v>
      </c>
      <c r="O6" s="1" t="s">
        <v>26</v>
      </c>
      <c r="P6" s="1"/>
      <c r="Q6" s="1" t="s">
        <v>49</v>
      </c>
      <c r="T6" s="61">
        <f t="shared" ref="T6:T34" si="0">+L6/F6</f>
        <v>9856000</v>
      </c>
    </row>
    <row r="7" spans="1:20" ht="51" x14ac:dyDescent="0.25">
      <c r="A7" s="1">
        <v>3</v>
      </c>
      <c r="B7" s="13">
        <v>24121007261033</v>
      </c>
      <c r="C7" s="8" t="s">
        <v>39</v>
      </c>
      <c r="D7" s="8" t="s">
        <v>22</v>
      </c>
      <c r="E7" s="1" t="s">
        <v>222</v>
      </c>
      <c r="F7" s="1">
        <v>1</v>
      </c>
      <c r="G7" s="1" t="s">
        <v>23</v>
      </c>
      <c r="H7" s="8" t="s">
        <v>25</v>
      </c>
      <c r="I7" s="1" t="s">
        <v>235</v>
      </c>
      <c r="J7" s="1" t="s">
        <v>235</v>
      </c>
      <c r="K7" s="5">
        <v>9000000</v>
      </c>
      <c r="L7" s="5">
        <v>7200000</v>
      </c>
      <c r="M7" s="1" t="s">
        <v>260</v>
      </c>
      <c r="N7" s="1" t="s">
        <v>290</v>
      </c>
      <c r="O7" s="1" t="s">
        <v>26</v>
      </c>
      <c r="P7" s="1"/>
      <c r="Q7" s="1" t="s">
        <v>49</v>
      </c>
      <c r="T7" s="61">
        <f t="shared" si="0"/>
        <v>7200000</v>
      </c>
    </row>
    <row r="8" spans="1:20" ht="38.25" x14ac:dyDescent="0.25">
      <c r="A8" s="1">
        <v>4</v>
      </c>
      <c r="B8" s="13" t="s">
        <v>194</v>
      </c>
      <c r="C8" s="8" t="s">
        <v>39</v>
      </c>
      <c r="D8" s="8" t="s">
        <v>22</v>
      </c>
      <c r="E8" s="1" t="s">
        <v>223</v>
      </c>
      <c r="F8" s="1">
        <v>1</v>
      </c>
      <c r="G8" s="1" t="s">
        <v>23</v>
      </c>
      <c r="H8" s="8" t="s">
        <v>25</v>
      </c>
      <c r="I8" s="1" t="s">
        <v>236</v>
      </c>
      <c r="J8" s="1" t="s">
        <v>236</v>
      </c>
      <c r="K8" s="5">
        <v>80000000</v>
      </c>
      <c r="L8" s="5">
        <v>59200000</v>
      </c>
      <c r="M8" s="1" t="s">
        <v>261</v>
      </c>
      <c r="N8" s="1" t="s">
        <v>291</v>
      </c>
      <c r="O8" s="1" t="s">
        <v>26</v>
      </c>
      <c r="P8" s="1"/>
      <c r="Q8" s="1" t="s">
        <v>49</v>
      </c>
      <c r="T8" s="61">
        <f t="shared" si="0"/>
        <v>59200000</v>
      </c>
    </row>
    <row r="9" spans="1:20" ht="25.5" x14ac:dyDescent="0.25">
      <c r="A9" s="1">
        <v>5</v>
      </c>
      <c r="B9" s="13" t="s">
        <v>195</v>
      </c>
      <c r="C9" s="8" t="s">
        <v>39</v>
      </c>
      <c r="D9" s="8" t="s">
        <v>22</v>
      </c>
      <c r="E9" s="1" t="s">
        <v>224</v>
      </c>
      <c r="F9" s="1">
        <v>1</v>
      </c>
      <c r="G9" s="1" t="s">
        <v>23</v>
      </c>
      <c r="H9" s="8" t="s">
        <v>25</v>
      </c>
      <c r="I9" s="1" t="s">
        <v>237</v>
      </c>
      <c r="J9" s="1" t="s">
        <v>237</v>
      </c>
      <c r="K9" s="5">
        <v>9270000</v>
      </c>
      <c r="L9" s="5">
        <v>5376600</v>
      </c>
      <c r="M9" s="1" t="s">
        <v>262</v>
      </c>
      <c r="N9" s="1" t="s">
        <v>292</v>
      </c>
      <c r="O9" s="1" t="s">
        <v>26</v>
      </c>
      <c r="P9" s="1"/>
      <c r="Q9" s="1" t="s">
        <v>49</v>
      </c>
      <c r="T9" s="61">
        <f t="shared" si="0"/>
        <v>5376600</v>
      </c>
    </row>
    <row r="10" spans="1:20" ht="51" x14ac:dyDescent="0.25">
      <c r="A10" s="1">
        <v>6</v>
      </c>
      <c r="B10" s="13" t="s">
        <v>196</v>
      </c>
      <c r="C10" s="8" t="s">
        <v>39</v>
      </c>
      <c r="D10" s="8" t="s">
        <v>22</v>
      </c>
      <c r="E10" s="1" t="s">
        <v>222</v>
      </c>
      <c r="F10" s="1">
        <v>1</v>
      </c>
      <c r="G10" s="1" t="s">
        <v>23</v>
      </c>
      <c r="H10" s="8" t="s">
        <v>25</v>
      </c>
      <c r="I10" s="1" t="s">
        <v>110</v>
      </c>
      <c r="J10" s="1" t="s">
        <v>110</v>
      </c>
      <c r="K10" s="5">
        <v>1350000</v>
      </c>
      <c r="L10" s="5">
        <v>891000</v>
      </c>
      <c r="M10" s="1" t="s">
        <v>263</v>
      </c>
      <c r="N10" s="1" t="s">
        <v>293</v>
      </c>
      <c r="O10" s="1" t="s">
        <v>26</v>
      </c>
      <c r="P10" s="1"/>
      <c r="Q10" s="1" t="s">
        <v>49</v>
      </c>
      <c r="T10" s="61">
        <f t="shared" si="0"/>
        <v>891000</v>
      </c>
    </row>
    <row r="11" spans="1:20" ht="51" x14ac:dyDescent="0.25">
      <c r="A11" s="1">
        <v>7</v>
      </c>
      <c r="B11" s="13" t="s">
        <v>197</v>
      </c>
      <c r="C11" s="8" t="s">
        <v>39</v>
      </c>
      <c r="D11" s="8" t="s">
        <v>22</v>
      </c>
      <c r="E11" s="1" t="s">
        <v>225</v>
      </c>
      <c r="F11" s="1">
        <v>1</v>
      </c>
      <c r="G11" s="1" t="s">
        <v>23</v>
      </c>
      <c r="H11" s="8" t="s">
        <v>25</v>
      </c>
      <c r="I11" s="1" t="s">
        <v>238</v>
      </c>
      <c r="J11" s="1" t="s">
        <v>238</v>
      </c>
      <c r="K11" s="5">
        <v>15000000</v>
      </c>
      <c r="L11" s="5">
        <v>7800000</v>
      </c>
      <c r="M11" s="1" t="s">
        <v>264</v>
      </c>
      <c r="N11" s="1" t="s">
        <v>294</v>
      </c>
      <c r="O11" s="1" t="s">
        <v>26</v>
      </c>
      <c r="P11" s="1"/>
      <c r="Q11" s="1" t="s">
        <v>49</v>
      </c>
      <c r="T11" s="61">
        <f t="shared" si="0"/>
        <v>7800000</v>
      </c>
    </row>
    <row r="12" spans="1:20" ht="38.25" x14ac:dyDescent="0.25">
      <c r="A12" s="1">
        <v>8</v>
      </c>
      <c r="B12" s="13" t="s">
        <v>198</v>
      </c>
      <c r="C12" s="8" t="s">
        <v>39</v>
      </c>
      <c r="D12" s="8" t="s">
        <v>22</v>
      </c>
      <c r="E12" s="1" t="s">
        <v>226</v>
      </c>
      <c r="F12" s="1">
        <v>1</v>
      </c>
      <c r="G12" s="1" t="s">
        <v>23</v>
      </c>
      <c r="H12" s="8" t="s">
        <v>25</v>
      </c>
      <c r="I12" s="1" t="s">
        <v>239</v>
      </c>
      <c r="J12" s="1" t="s">
        <v>239</v>
      </c>
      <c r="K12" s="5">
        <v>20000000</v>
      </c>
      <c r="L12" s="5">
        <v>16000000</v>
      </c>
      <c r="M12" s="1" t="s">
        <v>265</v>
      </c>
      <c r="N12" s="1" t="s">
        <v>295</v>
      </c>
      <c r="O12" s="1" t="s">
        <v>26</v>
      </c>
      <c r="P12" s="1"/>
      <c r="Q12" s="1" t="s">
        <v>49</v>
      </c>
      <c r="T12" s="61">
        <f t="shared" si="0"/>
        <v>16000000</v>
      </c>
    </row>
    <row r="13" spans="1:20" ht="51" x14ac:dyDescent="0.25">
      <c r="A13" s="1">
        <v>9</v>
      </c>
      <c r="B13" s="13" t="s">
        <v>199</v>
      </c>
      <c r="C13" s="8" t="s">
        <v>39</v>
      </c>
      <c r="D13" s="8" t="s">
        <v>22</v>
      </c>
      <c r="E13" s="1" t="s">
        <v>222</v>
      </c>
      <c r="F13" s="1">
        <v>1</v>
      </c>
      <c r="G13" s="1" t="s">
        <v>23</v>
      </c>
      <c r="H13" s="8" t="s">
        <v>25</v>
      </c>
      <c r="I13" s="1" t="s">
        <v>240</v>
      </c>
      <c r="J13" s="1" t="s">
        <v>240</v>
      </c>
      <c r="K13" s="5">
        <v>7000000</v>
      </c>
      <c r="L13" s="5">
        <v>6580000</v>
      </c>
      <c r="M13" s="1" t="s">
        <v>266</v>
      </c>
      <c r="N13" s="1" t="s">
        <v>296</v>
      </c>
      <c r="O13" s="1" t="s">
        <v>26</v>
      </c>
      <c r="P13" s="1"/>
      <c r="Q13" s="1" t="s">
        <v>49</v>
      </c>
      <c r="T13" s="61">
        <f t="shared" si="0"/>
        <v>6580000</v>
      </c>
    </row>
    <row r="14" spans="1:20" ht="25.5" x14ac:dyDescent="0.25">
      <c r="A14" s="1">
        <v>10</v>
      </c>
      <c r="B14" s="13" t="s">
        <v>200</v>
      </c>
      <c r="C14" s="8" t="s">
        <v>39</v>
      </c>
      <c r="D14" s="8" t="s">
        <v>22</v>
      </c>
      <c r="E14" s="1" t="s">
        <v>227</v>
      </c>
      <c r="F14" s="1">
        <v>1</v>
      </c>
      <c r="G14" s="1" t="s">
        <v>23</v>
      </c>
      <c r="H14" s="8" t="s">
        <v>25</v>
      </c>
      <c r="I14" s="1" t="s">
        <v>108</v>
      </c>
      <c r="J14" s="1" t="s">
        <v>108</v>
      </c>
      <c r="K14" s="5">
        <v>2640000</v>
      </c>
      <c r="L14" s="5">
        <v>2112000</v>
      </c>
      <c r="M14" s="1" t="s">
        <v>267</v>
      </c>
      <c r="N14" s="1" t="s">
        <v>297</v>
      </c>
      <c r="O14" s="1" t="s">
        <v>26</v>
      </c>
      <c r="P14" s="1"/>
      <c r="Q14" s="1" t="s">
        <v>49</v>
      </c>
      <c r="T14" s="61">
        <f t="shared" si="0"/>
        <v>2112000</v>
      </c>
    </row>
    <row r="15" spans="1:20" x14ac:dyDescent="0.25">
      <c r="A15" s="1">
        <v>11</v>
      </c>
      <c r="B15" s="13" t="s">
        <v>201</v>
      </c>
      <c r="C15" s="8" t="s">
        <v>39</v>
      </c>
      <c r="D15" s="8" t="s">
        <v>22</v>
      </c>
      <c r="E15" s="1" t="s">
        <v>228</v>
      </c>
      <c r="F15" s="1">
        <v>1</v>
      </c>
      <c r="G15" s="1" t="s">
        <v>23</v>
      </c>
      <c r="H15" s="8" t="s">
        <v>25</v>
      </c>
      <c r="I15" s="1" t="s">
        <v>241</v>
      </c>
      <c r="J15" s="1" t="s">
        <v>241</v>
      </c>
      <c r="K15" s="5">
        <v>292085900</v>
      </c>
      <c r="L15" s="5">
        <v>274560746</v>
      </c>
      <c r="M15" s="1" t="s">
        <v>268</v>
      </c>
      <c r="N15" s="1" t="s">
        <v>298</v>
      </c>
      <c r="O15" s="1" t="s">
        <v>26</v>
      </c>
      <c r="P15" s="1"/>
      <c r="Q15" s="1" t="s">
        <v>49</v>
      </c>
      <c r="T15" s="61">
        <f t="shared" si="0"/>
        <v>274560746</v>
      </c>
    </row>
    <row r="16" spans="1:20" ht="51" x14ac:dyDescent="0.25">
      <c r="A16" s="1">
        <v>12</v>
      </c>
      <c r="B16" s="13" t="s">
        <v>202</v>
      </c>
      <c r="C16" s="8" t="s">
        <v>39</v>
      </c>
      <c r="D16" s="8" t="s">
        <v>22</v>
      </c>
      <c r="E16" s="1" t="s">
        <v>225</v>
      </c>
      <c r="F16" s="1">
        <v>1</v>
      </c>
      <c r="G16" s="1" t="s">
        <v>23</v>
      </c>
      <c r="H16" s="8" t="s">
        <v>25</v>
      </c>
      <c r="I16" s="1" t="s">
        <v>242</v>
      </c>
      <c r="J16" s="1" t="s">
        <v>242</v>
      </c>
      <c r="K16" s="5">
        <v>38337000</v>
      </c>
      <c r="L16" s="5">
        <v>31436340</v>
      </c>
      <c r="M16" s="1" t="s">
        <v>269</v>
      </c>
      <c r="N16" s="1" t="s">
        <v>299</v>
      </c>
      <c r="O16" s="1" t="s">
        <v>26</v>
      </c>
      <c r="P16" s="1"/>
      <c r="Q16" s="1" t="s">
        <v>49</v>
      </c>
      <c r="T16" s="61">
        <f t="shared" si="0"/>
        <v>31436340</v>
      </c>
    </row>
    <row r="17" spans="1:20" ht="25.5" x14ac:dyDescent="0.25">
      <c r="A17" s="1">
        <v>13</v>
      </c>
      <c r="B17" s="13" t="s">
        <v>203</v>
      </c>
      <c r="C17" s="8" t="s">
        <v>39</v>
      </c>
      <c r="D17" s="8" t="s">
        <v>22</v>
      </c>
      <c r="E17" s="1" t="s">
        <v>229</v>
      </c>
      <c r="F17" s="1">
        <v>1</v>
      </c>
      <c r="G17" s="1" t="s">
        <v>23</v>
      </c>
      <c r="H17" s="8" t="s">
        <v>25</v>
      </c>
      <c r="I17" s="1" t="s">
        <v>243</v>
      </c>
      <c r="J17" s="1" t="s">
        <v>243</v>
      </c>
      <c r="K17" s="5">
        <v>17760000</v>
      </c>
      <c r="L17" s="5">
        <v>14563200</v>
      </c>
      <c r="M17" s="1" t="s">
        <v>270</v>
      </c>
      <c r="N17" s="1" t="s">
        <v>300</v>
      </c>
      <c r="O17" s="1" t="s">
        <v>26</v>
      </c>
      <c r="P17" s="1"/>
      <c r="Q17" s="1" t="s">
        <v>49</v>
      </c>
      <c r="T17" s="61">
        <f t="shared" si="0"/>
        <v>14563200</v>
      </c>
    </row>
    <row r="18" spans="1:20" ht="38.25" x14ac:dyDescent="0.25">
      <c r="A18" s="1">
        <v>14</v>
      </c>
      <c r="B18" s="13" t="s">
        <v>204</v>
      </c>
      <c r="C18" s="8" t="s">
        <v>39</v>
      </c>
      <c r="D18" s="8" t="s">
        <v>22</v>
      </c>
      <c r="E18" s="1" t="s">
        <v>230</v>
      </c>
      <c r="F18" s="1">
        <v>1</v>
      </c>
      <c r="G18" s="1" t="s">
        <v>23</v>
      </c>
      <c r="H18" s="8" t="s">
        <v>25</v>
      </c>
      <c r="I18" s="1" t="s">
        <v>244</v>
      </c>
      <c r="J18" s="1" t="s">
        <v>244</v>
      </c>
      <c r="K18" s="5">
        <v>36000000</v>
      </c>
      <c r="L18" s="5">
        <v>28800000</v>
      </c>
      <c r="M18" s="1" t="s">
        <v>271</v>
      </c>
      <c r="N18" s="1" t="s">
        <v>301</v>
      </c>
      <c r="O18" s="1" t="s">
        <v>26</v>
      </c>
      <c r="P18" s="1"/>
      <c r="Q18" s="1" t="s">
        <v>49</v>
      </c>
      <c r="T18" s="61">
        <f t="shared" si="0"/>
        <v>28800000</v>
      </c>
    </row>
    <row r="19" spans="1:20" ht="25.5" x14ac:dyDescent="0.25">
      <c r="A19" s="1">
        <v>15</v>
      </c>
      <c r="B19" s="13" t="s">
        <v>205</v>
      </c>
      <c r="C19" s="8" t="s">
        <v>39</v>
      </c>
      <c r="D19" s="8" t="s">
        <v>22</v>
      </c>
      <c r="E19" s="1" t="s">
        <v>224</v>
      </c>
      <c r="F19" s="1">
        <v>1</v>
      </c>
      <c r="G19" s="1" t="s">
        <v>23</v>
      </c>
      <c r="H19" s="8" t="s">
        <v>25</v>
      </c>
      <c r="I19" s="1" t="s">
        <v>245</v>
      </c>
      <c r="J19" s="1" t="s">
        <v>245</v>
      </c>
      <c r="K19" s="5">
        <v>3160000</v>
      </c>
      <c r="L19" s="5">
        <v>2970400</v>
      </c>
      <c r="M19" s="1" t="s">
        <v>272</v>
      </c>
      <c r="N19" s="1" t="s">
        <v>302</v>
      </c>
      <c r="O19" s="1" t="s">
        <v>26</v>
      </c>
      <c r="P19" s="1"/>
      <c r="Q19" s="1" t="s">
        <v>49</v>
      </c>
      <c r="T19" s="61">
        <f t="shared" si="0"/>
        <v>2970400</v>
      </c>
    </row>
    <row r="20" spans="1:20" ht="51" x14ac:dyDescent="0.25">
      <c r="A20" s="1">
        <v>16</v>
      </c>
      <c r="B20" s="13" t="s">
        <v>206</v>
      </c>
      <c r="C20" s="8" t="s">
        <v>39</v>
      </c>
      <c r="D20" s="8" t="s">
        <v>22</v>
      </c>
      <c r="E20" s="1" t="s">
        <v>222</v>
      </c>
      <c r="F20" s="1">
        <v>1</v>
      </c>
      <c r="G20" s="1" t="s">
        <v>23</v>
      </c>
      <c r="H20" s="8" t="s">
        <v>25</v>
      </c>
      <c r="I20" s="1" t="s">
        <v>246</v>
      </c>
      <c r="J20" s="1" t="s">
        <v>246</v>
      </c>
      <c r="K20" s="5">
        <v>13800000</v>
      </c>
      <c r="L20" s="5">
        <v>11316000</v>
      </c>
      <c r="M20" s="1" t="s">
        <v>273</v>
      </c>
      <c r="N20" s="1" t="s">
        <v>303</v>
      </c>
      <c r="O20" s="1" t="s">
        <v>26</v>
      </c>
      <c r="P20" s="1"/>
      <c r="Q20" s="1" t="s">
        <v>49</v>
      </c>
      <c r="T20" s="61">
        <f t="shared" si="0"/>
        <v>11316000</v>
      </c>
    </row>
    <row r="21" spans="1:20" ht="38.25" x14ac:dyDescent="0.25">
      <c r="A21" s="1">
        <v>17</v>
      </c>
      <c r="B21" s="13" t="s">
        <v>207</v>
      </c>
      <c r="C21" s="8" t="s">
        <v>39</v>
      </c>
      <c r="D21" s="8" t="s">
        <v>22</v>
      </c>
      <c r="E21" s="1" t="s">
        <v>226</v>
      </c>
      <c r="F21" s="1">
        <v>1</v>
      </c>
      <c r="G21" s="1" t="s">
        <v>23</v>
      </c>
      <c r="H21" s="8" t="s">
        <v>25</v>
      </c>
      <c r="I21" s="1" t="s">
        <v>247</v>
      </c>
      <c r="J21" s="1" t="s">
        <v>247</v>
      </c>
      <c r="K21" s="5">
        <v>12000000</v>
      </c>
      <c r="L21" s="5">
        <v>6000000</v>
      </c>
      <c r="M21" s="1" t="s">
        <v>274</v>
      </c>
      <c r="N21" s="1" t="s">
        <v>304</v>
      </c>
      <c r="O21" s="1" t="s">
        <v>26</v>
      </c>
      <c r="P21" s="1"/>
      <c r="Q21" s="1" t="s">
        <v>49</v>
      </c>
      <c r="T21" s="61">
        <f t="shared" si="0"/>
        <v>6000000</v>
      </c>
    </row>
    <row r="22" spans="1:20" ht="25.5" x14ac:dyDescent="0.25">
      <c r="A22" s="1">
        <v>18</v>
      </c>
      <c r="B22" s="13" t="s">
        <v>208</v>
      </c>
      <c r="C22" s="8" t="s">
        <v>39</v>
      </c>
      <c r="D22" s="8" t="s">
        <v>22</v>
      </c>
      <c r="E22" s="1" t="s">
        <v>224</v>
      </c>
      <c r="F22" s="1">
        <v>1</v>
      </c>
      <c r="G22" s="1" t="s">
        <v>23</v>
      </c>
      <c r="H22" s="8" t="s">
        <v>25</v>
      </c>
      <c r="I22" s="1" t="s">
        <v>248</v>
      </c>
      <c r="J22" s="1" t="s">
        <v>248</v>
      </c>
      <c r="K22" s="5">
        <v>2100000</v>
      </c>
      <c r="L22" s="5">
        <v>1638000</v>
      </c>
      <c r="M22" s="1" t="s">
        <v>275</v>
      </c>
      <c r="N22" s="1" t="s">
        <v>305</v>
      </c>
      <c r="O22" s="1" t="s">
        <v>26</v>
      </c>
      <c r="P22" s="1"/>
      <c r="Q22" s="1" t="s">
        <v>49</v>
      </c>
      <c r="T22" s="61">
        <f t="shared" si="0"/>
        <v>1638000</v>
      </c>
    </row>
    <row r="23" spans="1:20" ht="38.25" x14ac:dyDescent="0.25">
      <c r="A23" s="1">
        <v>19</v>
      </c>
      <c r="B23" s="13" t="s">
        <v>209</v>
      </c>
      <c r="C23" s="8" t="s">
        <v>39</v>
      </c>
      <c r="D23" s="8" t="s">
        <v>22</v>
      </c>
      <c r="E23" s="1" t="s">
        <v>226</v>
      </c>
      <c r="F23" s="1">
        <v>1</v>
      </c>
      <c r="G23" s="1" t="s">
        <v>23</v>
      </c>
      <c r="H23" s="8" t="s">
        <v>25</v>
      </c>
      <c r="I23" s="1" t="s">
        <v>249</v>
      </c>
      <c r="J23" s="1" t="s">
        <v>249</v>
      </c>
      <c r="K23" s="5">
        <v>89900000</v>
      </c>
      <c r="L23" s="5">
        <v>64728000</v>
      </c>
      <c r="M23" s="1" t="s">
        <v>276</v>
      </c>
      <c r="N23" s="1" t="s">
        <v>306</v>
      </c>
      <c r="O23" s="1" t="s">
        <v>26</v>
      </c>
      <c r="P23" s="1"/>
      <c r="Q23" s="1" t="s">
        <v>49</v>
      </c>
      <c r="T23" s="61">
        <f t="shared" si="0"/>
        <v>64728000</v>
      </c>
    </row>
    <row r="24" spans="1:20" ht="51" x14ac:dyDescent="0.25">
      <c r="A24" s="1">
        <v>20</v>
      </c>
      <c r="B24" s="13" t="s">
        <v>210</v>
      </c>
      <c r="C24" s="8" t="s">
        <v>39</v>
      </c>
      <c r="D24" s="8" t="s">
        <v>22</v>
      </c>
      <c r="E24" s="1" t="s">
        <v>222</v>
      </c>
      <c r="F24" s="1">
        <v>1</v>
      </c>
      <c r="G24" s="1" t="s">
        <v>23</v>
      </c>
      <c r="H24" s="8" t="s">
        <v>25</v>
      </c>
      <c r="I24" s="1" t="s">
        <v>250</v>
      </c>
      <c r="J24" s="1" t="s">
        <v>250</v>
      </c>
      <c r="K24" s="5">
        <v>10350000</v>
      </c>
      <c r="L24" s="5">
        <v>5796000</v>
      </c>
      <c r="M24" s="1" t="s">
        <v>277</v>
      </c>
      <c r="N24" s="1" t="s">
        <v>307</v>
      </c>
      <c r="O24" s="1" t="s">
        <v>26</v>
      </c>
      <c r="P24" s="1"/>
      <c r="Q24" s="1" t="s">
        <v>49</v>
      </c>
      <c r="T24" s="61">
        <f t="shared" si="0"/>
        <v>5796000</v>
      </c>
    </row>
    <row r="25" spans="1:20" ht="25.5" x14ac:dyDescent="0.25">
      <c r="A25" s="1">
        <v>21</v>
      </c>
      <c r="B25" s="13" t="s">
        <v>211</v>
      </c>
      <c r="C25" s="8" t="s">
        <v>39</v>
      </c>
      <c r="D25" s="8" t="s">
        <v>22</v>
      </c>
      <c r="E25" s="1" t="s">
        <v>231</v>
      </c>
      <c r="F25" s="1">
        <v>1</v>
      </c>
      <c r="G25" s="1" t="s">
        <v>23</v>
      </c>
      <c r="H25" s="8" t="s">
        <v>25</v>
      </c>
      <c r="I25" s="1" t="s">
        <v>251</v>
      </c>
      <c r="J25" s="1" t="s">
        <v>251</v>
      </c>
      <c r="K25" s="5">
        <v>6000000</v>
      </c>
      <c r="L25" s="5">
        <v>3600000</v>
      </c>
      <c r="M25" s="1" t="s">
        <v>278</v>
      </c>
      <c r="N25" s="1" t="s">
        <v>308</v>
      </c>
      <c r="O25" s="1" t="s">
        <v>26</v>
      </c>
      <c r="P25" s="1"/>
      <c r="Q25" s="1" t="s">
        <v>49</v>
      </c>
      <c r="T25" s="61">
        <f t="shared" si="0"/>
        <v>3600000</v>
      </c>
    </row>
    <row r="26" spans="1:20" ht="51" x14ac:dyDescent="0.25">
      <c r="A26" s="1">
        <v>22</v>
      </c>
      <c r="B26" s="13" t="s">
        <v>212</v>
      </c>
      <c r="C26" s="8" t="s">
        <v>39</v>
      </c>
      <c r="D26" s="8" t="s">
        <v>22</v>
      </c>
      <c r="E26" s="1" t="s">
        <v>222</v>
      </c>
      <c r="F26" s="1">
        <v>1</v>
      </c>
      <c r="G26" s="1" t="s">
        <v>23</v>
      </c>
      <c r="H26" s="8" t="s">
        <v>25</v>
      </c>
      <c r="I26" s="1" t="s">
        <v>112</v>
      </c>
      <c r="J26" s="1" t="s">
        <v>112</v>
      </c>
      <c r="K26" s="5">
        <v>19200000</v>
      </c>
      <c r="L26" s="5">
        <v>18048000</v>
      </c>
      <c r="M26" s="1" t="s">
        <v>279</v>
      </c>
      <c r="N26" s="1" t="s">
        <v>309</v>
      </c>
      <c r="O26" s="1" t="s">
        <v>26</v>
      </c>
      <c r="P26" s="1"/>
      <c r="Q26" s="1" t="s">
        <v>49</v>
      </c>
      <c r="T26" s="61">
        <f t="shared" si="0"/>
        <v>18048000</v>
      </c>
    </row>
    <row r="27" spans="1:20" ht="51" x14ac:dyDescent="0.25">
      <c r="A27" s="1">
        <v>23</v>
      </c>
      <c r="B27" s="13" t="s">
        <v>213</v>
      </c>
      <c r="C27" s="8" t="s">
        <v>39</v>
      </c>
      <c r="D27" s="8" t="s">
        <v>22</v>
      </c>
      <c r="E27" s="1" t="s">
        <v>228</v>
      </c>
      <c r="F27" s="1">
        <v>1</v>
      </c>
      <c r="G27" s="1" t="s">
        <v>23</v>
      </c>
      <c r="H27" s="8" t="s">
        <v>25</v>
      </c>
      <c r="I27" s="1" t="s">
        <v>252</v>
      </c>
      <c r="J27" s="1" t="s">
        <v>252</v>
      </c>
      <c r="K27" s="5">
        <v>3690000</v>
      </c>
      <c r="L27" s="5">
        <v>2952000</v>
      </c>
      <c r="M27" s="1" t="s">
        <v>280</v>
      </c>
      <c r="N27" s="1" t="s">
        <v>310</v>
      </c>
      <c r="O27" s="1" t="s">
        <v>26</v>
      </c>
      <c r="P27" s="1"/>
      <c r="Q27" s="1" t="s">
        <v>49</v>
      </c>
      <c r="T27" s="61">
        <f t="shared" si="0"/>
        <v>2952000</v>
      </c>
    </row>
    <row r="28" spans="1:20" ht="25.5" x14ac:dyDescent="0.25">
      <c r="A28" s="1">
        <v>24</v>
      </c>
      <c r="B28" s="13" t="s">
        <v>214</v>
      </c>
      <c r="C28" s="8" t="s">
        <v>39</v>
      </c>
      <c r="D28" s="8" t="s">
        <v>22</v>
      </c>
      <c r="E28" s="1" t="s">
        <v>224</v>
      </c>
      <c r="F28" s="1">
        <v>1</v>
      </c>
      <c r="G28" s="1" t="s">
        <v>23</v>
      </c>
      <c r="H28" s="8" t="s">
        <v>25</v>
      </c>
      <c r="I28" s="1" t="s">
        <v>253</v>
      </c>
      <c r="J28" s="1" t="s">
        <v>253</v>
      </c>
      <c r="K28" s="5">
        <v>41200000</v>
      </c>
      <c r="L28" s="5">
        <v>23896000</v>
      </c>
      <c r="M28" s="1" t="s">
        <v>281</v>
      </c>
      <c r="N28" s="1" t="s">
        <v>311</v>
      </c>
      <c r="O28" s="1" t="s">
        <v>26</v>
      </c>
      <c r="P28" s="1"/>
      <c r="Q28" s="1" t="s">
        <v>49</v>
      </c>
      <c r="T28" s="61">
        <f t="shared" si="0"/>
        <v>23896000</v>
      </c>
    </row>
    <row r="29" spans="1:20" ht="25.5" x14ac:dyDescent="0.25">
      <c r="A29" s="1">
        <v>25</v>
      </c>
      <c r="B29" s="13" t="s">
        <v>215</v>
      </c>
      <c r="C29" s="8" t="s">
        <v>39</v>
      </c>
      <c r="D29" s="8" t="s">
        <v>22</v>
      </c>
      <c r="E29" s="1" t="s">
        <v>232</v>
      </c>
      <c r="F29" s="1">
        <v>1</v>
      </c>
      <c r="G29" s="1" t="s">
        <v>23</v>
      </c>
      <c r="H29" s="8" t="s">
        <v>25</v>
      </c>
      <c r="I29" s="1" t="s">
        <v>233</v>
      </c>
      <c r="J29" s="1" t="s">
        <v>233</v>
      </c>
      <c r="K29" s="5">
        <v>8800000</v>
      </c>
      <c r="L29" s="5">
        <v>4576000</v>
      </c>
      <c r="M29" s="1" t="s">
        <v>282</v>
      </c>
      <c r="N29" s="1" t="s">
        <v>312</v>
      </c>
      <c r="O29" s="1" t="s">
        <v>26</v>
      </c>
      <c r="P29" s="1"/>
      <c r="Q29" s="1" t="s">
        <v>49</v>
      </c>
      <c r="T29" s="61">
        <f t="shared" si="0"/>
        <v>4576000</v>
      </c>
    </row>
    <row r="30" spans="1:20" ht="25.5" x14ac:dyDescent="0.25">
      <c r="A30" s="1">
        <v>26</v>
      </c>
      <c r="B30" s="13" t="s">
        <v>216</v>
      </c>
      <c r="C30" s="8" t="s">
        <v>39</v>
      </c>
      <c r="D30" s="8" t="s">
        <v>22</v>
      </c>
      <c r="E30" s="1" t="s">
        <v>229</v>
      </c>
      <c r="F30" s="1">
        <v>1</v>
      </c>
      <c r="G30" s="1" t="s">
        <v>23</v>
      </c>
      <c r="H30" s="8" t="s">
        <v>25</v>
      </c>
      <c r="I30" s="1" t="s">
        <v>95</v>
      </c>
      <c r="J30" s="1" t="s">
        <v>95</v>
      </c>
      <c r="K30" s="5">
        <v>436540</v>
      </c>
      <c r="L30" s="5">
        <v>340501.2</v>
      </c>
      <c r="M30" s="1" t="s">
        <v>283</v>
      </c>
      <c r="N30" s="1" t="s">
        <v>313</v>
      </c>
      <c r="O30" s="1" t="s">
        <v>26</v>
      </c>
      <c r="P30" s="1"/>
      <c r="Q30" s="1" t="s">
        <v>49</v>
      </c>
      <c r="T30" s="61">
        <f t="shared" si="0"/>
        <v>340501.2</v>
      </c>
    </row>
    <row r="31" spans="1:20" ht="25.5" x14ac:dyDescent="0.25">
      <c r="A31" s="1">
        <v>27</v>
      </c>
      <c r="B31" s="13" t="s">
        <v>217</v>
      </c>
      <c r="C31" s="8" t="s">
        <v>39</v>
      </c>
      <c r="D31" s="8" t="s">
        <v>22</v>
      </c>
      <c r="E31" s="1" t="s">
        <v>221</v>
      </c>
      <c r="F31" s="1">
        <v>1</v>
      </c>
      <c r="G31" s="1" t="s">
        <v>23</v>
      </c>
      <c r="H31" s="8" t="s">
        <v>25</v>
      </c>
      <c r="I31" s="1" t="s">
        <v>254</v>
      </c>
      <c r="J31" s="1" t="s">
        <v>254</v>
      </c>
      <c r="K31" s="5">
        <v>77200000</v>
      </c>
      <c r="L31" s="5">
        <v>63304000</v>
      </c>
      <c r="M31" s="1" t="s">
        <v>284</v>
      </c>
      <c r="N31" s="1" t="s">
        <v>314</v>
      </c>
      <c r="O31" s="1" t="s">
        <v>26</v>
      </c>
      <c r="P31" s="1"/>
      <c r="Q31" s="1" t="s">
        <v>49</v>
      </c>
      <c r="T31" s="61">
        <f t="shared" si="0"/>
        <v>63304000</v>
      </c>
    </row>
    <row r="32" spans="1:20" ht="38.25" x14ac:dyDescent="0.25">
      <c r="A32" s="1">
        <v>28</v>
      </c>
      <c r="B32" s="13" t="s">
        <v>218</v>
      </c>
      <c r="C32" s="8" t="s">
        <v>39</v>
      </c>
      <c r="D32" s="8" t="s">
        <v>22</v>
      </c>
      <c r="E32" s="1" t="s">
        <v>224</v>
      </c>
      <c r="F32" s="1">
        <v>1</v>
      </c>
      <c r="G32" s="1" t="s">
        <v>23</v>
      </c>
      <c r="H32" s="8" t="s">
        <v>25</v>
      </c>
      <c r="I32" s="1" t="s">
        <v>255</v>
      </c>
      <c r="J32" s="1" t="s">
        <v>255</v>
      </c>
      <c r="K32" s="5">
        <v>10455000</v>
      </c>
      <c r="L32" s="5">
        <v>7109400</v>
      </c>
      <c r="M32" s="1" t="s">
        <v>285</v>
      </c>
      <c r="N32" s="1" t="s">
        <v>315</v>
      </c>
      <c r="O32" s="1" t="s">
        <v>26</v>
      </c>
      <c r="P32" s="1"/>
      <c r="Q32" s="1" t="s">
        <v>49</v>
      </c>
      <c r="T32" s="61">
        <f t="shared" si="0"/>
        <v>7109400</v>
      </c>
    </row>
    <row r="33" spans="1:20" ht="25.5" x14ac:dyDescent="0.25">
      <c r="A33" s="1">
        <v>29</v>
      </c>
      <c r="B33" s="13" t="s">
        <v>219</v>
      </c>
      <c r="C33" s="8" t="s">
        <v>39</v>
      </c>
      <c r="D33" s="8" t="s">
        <v>22</v>
      </c>
      <c r="E33" s="1" t="s">
        <v>229</v>
      </c>
      <c r="F33" s="1">
        <v>1</v>
      </c>
      <c r="G33" s="1" t="s">
        <v>23</v>
      </c>
      <c r="H33" s="8" t="s">
        <v>25</v>
      </c>
      <c r="I33" s="1" t="s">
        <v>256</v>
      </c>
      <c r="J33" s="1" t="s">
        <v>256</v>
      </c>
      <c r="K33" s="5">
        <v>12000000</v>
      </c>
      <c r="L33" s="5">
        <v>5760000</v>
      </c>
      <c r="M33" s="1" t="s">
        <v>286</v>
      </c>
      <c r="N33" s="1" t="s">
        <v>316</v>
      </c>
      <c r="O33" s="1" t="s">
        <v>26</v>
      </c>
      <c r="P33" s="1"/>
      <c r="Q33" s="1" t="s">
        <v>49</v>
      </c>
      <c r="T33" s="61">
        <f t="shared" si="0"/>
        <v>5760000</v>
      </c>
    </row>
    <row r="34" spans="1:20" ht="51" x14ac:dyDescent="0.25">
      <c r="A34" s="1">
        <v>30</v>
      </c>
      <c r="B34" s="13" t="s">
        <v>220</v>
      </c>
      <c r="C34" s="8" t="s">
        <v>39</v>
      </c>
      <c r="D34" s="8" t="s">
        <v>22</v>
      </c>
      <c r="E34" s="1" t="s">
        <v>222</v>
      </c>
      <c r="F34" s="1">
        <v>1</v>
      </c>
      <c r="G34" s="1" t="s">
        <v>23</v>
      </c>
      <c r="H34" s="8" t="s">
        <v>25</v>
      </c>
      <c r="I34" s="1" t="s">
        <v>257</v>
      </c>
      <c r="J34" s="1" t="s">
        <v>257</v>
      </c>
      <c r="K34" s="5">
        <v>16500000</v>
      </c>
      <c r="L34" s="5">
        <v>15840000</v>
      </c>
      <c r="M34" s="1" t="s">
        <v>287</v>
      </c>
      <c r="N34" s="1" t="s">
        <v>317</v>
      </c>
      <c r="O34" s="1" t="s">
        <v>26</v>
      </c>
      <c r="P34" s="1"/>
      <c r="Q34" s="1" t="s">
        <v>49</v>
      </c>
      <c r="T34" s="61">
        <f t="shared" si="0"/>
        <v>15840000</v>
      </c>
    </row>
    <row r="35" spans="1:20" x14ac:dyDescent="0.25">
      <c r="A35" s="70" t="s">
        <v>20</v>
      </c>
      <c r="B35" s="70"/>
      <c r="C35" s="70"/>
      <c r="D35" s="70"/>
      <c r="E35" s="70"/>
      <c r="F35" s="70"/>
      <c r="G35" s="70"/>
      <c r="H35" s="70"/>
      <c r="I35" s="70"/>
      <c r="J35" s="70"/>
      <c r="K35" s="23">
        <f>SUM(K5:K34)</f>
        <v>876034440</v>
      </c>
      <c r="L35" s="24">
        <f>SUM(L5:L34)</f>
        <v>709930187.20000005</v>
      </c>
      <c r="M35" s="25"/>
      <c r="N35" s="25"/>
      <c r="O35" s="25"/>
      <c r="P35" s="25"/>
      <c r="Q35" s="25"/>
    </row>
  </sheetData>
  <autoFilter ref="A5:T5"/>
  <mergeCells count="4">
    <mergeCell ref="A1:Q1"/>
    <mergeCell ref="A4:Q4"/>
    <mergeCell ref="A35:J35"/>
    <mergeCell ref="A3:Q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zoomScaleNormal="100" workbookViewId="0">
      <selection activeCell="M15" sqref="M15"/>
    </sheetView>
  </sheetViews>
  <sheetFormatPr defaultRowHeight="15" x14ac:dyDescent="0.25"/>
  <cols>
    <col min="1" max="1" width="8.5703125" style="50" customWidth="1"/>
    <col min="2" max="2" width="14.28515625" style="50" bestFit="1" customWidth="1"/>
    <col min="3" max="3" width="12.85546875" style="50" bestFit="1" customWidth="1"/>
    <col min="4" max="4" width="14.5703125" style="50" bestFit="1" customWidth="1"/>
    <col min="5" max="5" width="41" style="50" bestFit="1" customWidth="1"/>
    <col min="6" max="6" width="10.140625" style="50" customWidth="1"/>
    <col min="7" max="7" width="10" style="50" customWidth="1"/>
    <col min="8" max="8" width="19.140625" style="50" bestFit="1" customWidth="1"/>
    <col min="9" max="9" width="23.28515625" style="50" customWidth="1"/>
    <col min="10" max="10" width="12.7109375" style="50" customWidth="1"/>
    <col min="11" max="11" width="18.85546875" style="50" bestFit="1" customWidth="1"/>
    <col min="12" max="12" width="17.7109375" style="50" bestFit="1" customWidth="1"/>
    <col min="13" max="13" width="11.7109375" style="50" customWidth="1"/>
    <col min="14" max="14" width="12" style="50" customWidth="1"/>
    <col min="15" max="15" width="11.85546875" style="50" customWidth="1"/>
    <col min="16" max="16" width="13.7109375" style="50" bestFit="1" customWidth="1"/>
    <col min="17" max="17" width="14.28515625" style="50" customWidth="1"/>
    <col min="18" max="16384" width="9.140625" style="43"/>
  </cols>
  <sheetData>
    <row r="1" spans="1:18" s="41" customFormat="1" ht="21" customHeight="1" thickBot="1" x14ac:dyDescent="0.3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8" s="41" customFormat="1" ht="40.5" customHeight="1" thickBot="1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7" t="s">
        <v>15</v>
      </c>
      <c r="P2" s="7" t="s">
        <v>16</v>
      </c>
      <c r="Q2" s="26" t="s">
        <v>17</v>
      </c>
      <c r="R2" s="42"/>
    </row>
    <row r="3" spans="1:18" s="41" customFormat="1" ht="15.75" thickBot="1" x14ac:dyDescent="0.3">
      <c r="A3" s="64" t="s">
        <v>18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/>
    </row>
    <row r="4" spans="1:18" s="41" customFormat="1" ht="15.75" thickBot="1" x14ac:dyDescent="0.3">
      <c r="A4" s="67" t="s">
        <v>559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9"/>
    </row>
    <row r="5" spans="1:18" ht="36" x14ac:dyDescent="0.25">
      <c r="A5" s="32">
        <v>1</v>
      </c>
      <c r="B5" s="33" t="s">
        <v>554</v>
      </c>
      <c r="C5" s="34" t="s">
        <v>553</v>
      </c>
      <c r="D5" s="34" t="s">
        <v>545</v>
      </c>
      <c r="E5" s="32" t="s">
        <v>555</v>
      </c>
      <c r="F5" s="32">
        <v>1</v>
      </c>
      <c r="G5" s="32" t="s">
        <v>546</v>
      </c>
      <c r="H5" s="34" t="s">
        <v>547</v>
      </c>
      <c r="I5" s="32" t="s">
        <v>556</v>
      </c>
      <c r="J5" s="32">
        <v>304866177</v>
      </c>
      <c r="K5" s="35">
        <v>62300000000</v>
      </c>
      <c r="L5" s="35">
        <v>61905781280</v>
      </c>
      <c r="M5" s="33" t="s">
        <v>557</v>
      </c>
      <c r="N5" s="36">
        <v>45446</v>
      </c>
      <c r="O5" s="36" t="s">
        <v>26</v>
      </c>
      <c r="P5" s="36" t="s">
        <v>548</v>
      </c>
      <c r="Q5" s="36" t="s">
        <v>560</v>
      </c>
    </row>
    <row r="6" spans="1:18" x14ac:dyDescent="0.25">
      <c r="A6" s="44">
        <v>2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5"/>
      <c r="M6" s="44"/>
      <c r="N6" s="44"/>
      <c r="O6" s="44"/>
      <c r="P6" s="44"/>
      <c r="Q6" s="44"/>
    </row>
    <row r="7" spans="1:18" x14ac:dyDescent="0.25">
      <c r="A7" s="46">
        <v>3</v>
      </c>
      <c r="B7" s="46"/>
      <c r="C7" s="46"/>
      <c r="D7" s="46"/>
      <c r="E7" s="46"/>
      <c r="F7" s="46"/>
      <c r="G7" s="46"/>
      <c r="H7" s="46"/>
      <c r="I7" s="46"/>
      <c r="J7" s="46"/>
      <c r="K7" s="45"/>
      <c r="L7" s="45"/>
      <c r="M7" s="46"/>
      <c r="N7" s="46"/>
      <c r="O7" s="46"/>
      <c r="P7" s="46"/>
      <c r="Q7" s="46"/>
    </row>
    <row r="8" spans="1:18" x14ac:dyDescent="0.25">
      <c r="A8" s="44">
        <v>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8" x14ac:dyDescent="0.25">
      <c r="A9" s="44">
        <v>5</v>
      </c>
      <c r="B9" s="47"/>
      <c r="C9" s="47"/>
      <c r="D9" s="47"/>
      <c r="E9" s="44"/>
      <c r="F9" s="44"/>
      <c r="G9" s="44"/>
      <c r="H9" s="47"/>
      <c r="I9" s="44"/>
      <c r="J9" s="44"/>
      <c r="K9" s="45"/>
      <c r="L9" s="45"/>
      <c r="M9" s="44"/>
      <c r="N9" s="44"/>
      <c r="O9" s="44"/>
      <c r="P9" s="44"/>
      <c r="Q9" s="44"/>
    </row>
    <row r="10" spans="1:18" x14ac:dyDescent="0.25">
      <c r="A10" s="32">
        <v>6</v>
      </c>
      <c r="B10" s="47"/>
      <c r="C10" s="47"/>
      <c r="D10" s="47"/>
      <c r="E10" s="44"/>
      <c r="F10" s="44"/>
      <c r="G10" s="44"/>
      <c r="H10" s="47"/>
      <c r="I10" s="44"/>
      <c r="J10" s="44"/>
      <c r="K10" s="45"/>
      <c r="L10" s="45"/>
      <c r="M10" s="44"/>
      <c r="N10" s="44"/>
      <c r="O10" s="44"/>
      <c r="P10" s="44"/>
      <c r="Q10" s="44"/>
    </row>
    <row r="11" spans="1:18" x14ac:dyDescent="0.25">
      <c r="A11" s="44">
        <v>7</v>
      </c>
      <c r="B11" s="47"/>
      <c r="C11" s="47"/>
      <c r="D11" s="47"/>
      <c r="E11" s="44"/>
      <c r="F11" s="44"/>
      <c r="G11" s="44"/>
      <c r="H11" s="47"/>
      <c r="I11" s="44"/>
      <c r="J11" s="44"/>
      <c r="K11" s="44"/>
      <c r="L11" s="44"/>
      <c r="M11" s="44"/>
      <c r="N11" s="44"/>
      <c r="O11" s="44"/>
      <c r="P11" s="44"/>
      <c r="Q11" s="44"/>
    </row>
    <row r="12" spans="1:18" x14ac:dyDescent="0.25">
      <c r="A12" s="46">
        <v>8</v>
      </c>
      <c r="B12" s="47"/>
      <c r="C12" s="47"/>
      <c r="D12" s="47"/>
      <c r="E12" s="44"/>
      <c r="F12" s="44"/>
      <c r="G12" s="44"/>
      <c r="H12" s="47"/>
      <c r="I12" s="44"/>
      <c r="J12" s="44"/>
      <c r="K12" s="44"/>
      <c r="L12" s="44"/>
      <c r="M12" s="44"/>
      <c r="N12" s="47"/>
      <c r="O12" s="47"/>
      <c r="P12" s="47"/>
      <c r="Q12" s="47"/>
    </row>
    <row r="13" spans="1:18" x14ac:dyDescent="0.25">
      <c r="A13" s="48">
        <v>9</v>
      </c>
      <c r="B13" s="34"/>
      <c r="C13" s="34"/>
      <c r="D13" s="34"/>
      <c r="E13" s="49"/>
      <c r="F13" s="44"/>
      <c r="G13" s="32"/>
      <c r="H13" s="34"/>
      <c r="I13" s="32"/>
      <c r="J13" s="44"/>
      <c r="K13" s="44"/>
      <c r="L13" s="44"/>
      <c r="M13" s="44"/>
      <c r="N13" s="47"/>
      <c r="O13" s="47"/>
      <c r="P13" s="47"/>
      <c r="Q13" s="47"/>
    </row>
    <row r="14" spans="1:18" x14ac:dyDescent="0.25">
      <c r="A14" s="48">
        <v>10</v>
      </c>
      <c r="B14" s="34"/>
      <c r="C14" s="34"/>
      <c r="D14" s="34"/>
      <c r="E14" s="49"/>
      <c r="F14" s="44"/>
      <c r="G14" s="32"/>
      <c r="H14" s="34"/>
      <c r="I14" s="32"/>
      <c r="J14" s="44"/>
      <c r="K14" s="44"/>
      <c r="L14" s="44"/>
      <c r="M14" s="44"/>
      <c r="N14" s="44"/>
      <c r="O14" s="44"/>
      <c r="P14" s="44"/>
      <c r="Q14" s="44"/>
    </row>
    <row r="15" spans="1:18" ht="15" customHeight="1" x14ac:dyDescent="0.25">
      <c r="A15" s="70" t="s">
        <v>552</v>
      </c>
      <c r="B15" s="70"/>
      <c r="C15" s="70"/>
      <c r="D15" s="70"/>
      <c r="E15" s="70"/>
      <c r="F15" s="70"/>
      <c r="G15" s="70"/>
      <c r="H15" s="70"/>
      <c r="I15" s="70"/>
      <c r="J15" s="70"/>
      <c r="K15" s="37">
        <f>SUM(K5:K14)</f>
        <v>62300000000</v>
      </c>
      <c r="L15" s="24">
        <f>SUM(L5:L14)</f>
        <v>61905781280</v>
      </c>
      <c r="M15" s="25"/>
      <c r="N15" s="25"/>
      <c r="O15" s="25"/>
      <c r="P15" s="25"/>
      <c r="Q15" s="25"/>
    </row>
    <row r="16" spans="1:18" ht="15" customHeight="1" x14ac:dyDescent="0.25"/>
  </sheetData>
  <mergeCells count="4">
    <mergeCell ref="A1:Q1"/>
    <mergeCell ref="A3:Q3"/>
    <mergeCell ref="A4:Q4"/>
    <mergeCell ref="A15:J15"/>
  </mergeCells>
  <printOptions horizontalCentered="1"/>
  <pageMargins left="0.19685039370078741" right="0.19685039370078741" top="0.19685039370078741" bottom="0.19685039370078741" header="0" footer="0"/>
  <pageSetup paperSize="9" scale="5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abSelected="1" zoomScaleNormal="100" workbookViewId="0">
      <selection activeCell="A5" sqref="A5"/>
    </sheetView>
  </sheetViews>
  <sheetFormatPr defaultRowHeight="15" x14ac:dyDescent="0.25"/>
  <cols>
    <col min="1" max="1" width="7.85546875" style="31" customWidth="1"/>
    <col min="2" max="2" width="16.7109375" style="31" customWidth="1"/>
    <col min="3" max="3" width="13.7109375" style="31" customWidth="1"/>
    <col min="4" max="4" width="16.140625" style="31" customWidth="1"/>
    <col min="5" max="5" width="40.85546875" style="31" customWidth="1"/>
    <col min="6" max="6" width="10" style="31" customWidth="1"/>
    <col min="7" max="7" width="9.7109375" style="31" customWidth="1"/>
    <col min="8" max="8" width="19.42578125" style="31" customWidth="1"/>
    <col min="9" max="9" width="23.28515625" style="31" customWidth="1"/>
    <col min="10" max="10" width="13.5703125" style="31" customWidth="1"/>
    <col min="11" max="11" width="19.42578125" style="31" customWidth="1"/>
    <col min="12" max="12" width="20.28515625" style="31" customWidth="1"/>
    <col min="13" max="14" width="13.5703125" style="31" customWidth="1"/>
    <col min="15" max="15" width="12.85546875" style="31" customWidth="1"/>
    <col min="16" max="16" width="14.7109375" style="31" customWidth="1"/>
    <col min="17" max="17" width="14.28515625" style="31" customWidth="1"/>
    <col min="18" max="18" width="9.140625" style="58"/>
    <col min="19" max="16384" width="9.140625" style="29"/>
  </cols>
  <sheetData>
    <row r="1" spans="1:18" ht="21" customHeight="1" thickBot="1" x14ac:dyDescent="0.3">
      <c r="A1" s="73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55"/>
    </row>
    <row r="2" spans="1:18" s="30" customFormat="1" ht="40.5" customHeight="1" thickBot="1" x14ac:dyDescent="0.3">
      <c r="A2" s="51" t="s">
        <v>1</v>
      </c>
      <c r="B2" s="52" t="s">
        <v>2</v>
      </c>
      <c r="C2" s="52" t="s">
        <v>3</v>
      </c>
      <c r="D2" s="52" t="s">
        <v>4</v>
      </c>
      <c r="E2" s="52" t="s">
        <v>5</v>
      </c>
      <c r="F2" s="51" t="s">
        <v>6</v>
      </c>
      <c r="G2" s="51" t="s">
        <v>7</v>
      </c>
      <c r="H2" s="51" t="s">
        <v>8</v>
      </c>
      <c r="I2" s="51" t="s">
        <v>9</v>
      </c>
      <c r="J2" s="51" t="s">
        <v>10</v>
      </c>
      <c r="K2" s="51" t="s">
        <v>11</v>
      </c>
      <c r="L2" s="52" t="s">
        <v>12</v>
      </c>
      <c r="M2" s="51" t="s">
        <v>13</v>
      </c>
      <c r="N2" s="51" t="s">
        <v>14</v>
      </c>
      <c r="O2" s="52" t="s">
        <v>15</v>
      </c>
      <c r="P2" s="52" t="s">
        <v>16</v>
      </c>
      <c r="Q2" s="51" t="s">
        <v>17</v>
      </c>
      <c r="R2" s="56"/>
    </row>
    <row r="3" spans="1:18" ht="15.75" customHeight="1" thickBot="1" x14ac:dyDescent="0.3">
      <c r="A3" s="75" t="s">
        <v>544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7"/>
      <c r="R3" s="57"/>
    </row>
    <row r="4" spans="1:18" ht="15.75" customHeight="1" thickBot="1" x14ac:dyDescent="0.3">
      <c r="A4" s="78" t="s">
        <v>558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80"/>
      <c r="R4" s="57"/>
    </row>
    <row r="5" spans="1:18" ht="36" x14ac:dyDescent="0.25">
      <c r="A5" s="32">
        <v>1</v>
      </c>
      <c r="B5" s="34">
        <v>241200102705740</v>
      </c>
      <c r="C5" s="34" t="s">
        <v>561</v>
      </c>
      <c r="D5" s="34" t="s">
        <v>22</v>
      </c>
      <c r="E5" s="44" t="s">
        <v>562</v>
      </c>
      <c r="F5" s="53">
        <v>120</v>
      </c>
      <c r="G5" s="54" t="s">
        <v>551</v>
      </c>
      <c r="H5" s="34" t="s">
        <v>563</v>
      </c>
      <c r="I5" s="32" t="s">
        <v>564</v>
      </c>
      <c r="J5" s="44">
        <v>307259193</v>
      </c>
      <c r="K5" s="35">
        <v>2448000</v>
      </c>
      <c r="L5" s="35">
        <v>2448000</v>
      </c>
      <c r="M5" s="44" t="s">
        <v>565</v>
      </c>
      <c r="N5" s="47" t="s">
        <v>382</v>
      </c>
      <c r="O5" s="36" t="s">
        <v>26</v>
      </c>
      <c r="P5" s="47" t="s">
        <v>548</v>
      </c>
      <c r="Q5" s="47" t="s">
        <v>612</v>
      </c>
      <c r="R5" s="55"/>
    </row>
    <row r="6" spans="1:18" ht="24" x14ac:dyDescent="0.25">
      <c r="A6" s="32">
        <v>2</v>
      </c>
      <c r="B6" s="34">
        <v>241200102706130</v>
      </c>
      <c r="C6" s="34" t="s">
        <v>561</v>
      </c>
      <c r="D6" s="34" t="s">
        <v>22</v>
      </c>
      <c r="E6" s="44" t="s">
        <v>566</v>
      </c>
      <c r="F6" s="53">
        <v>3</v>
      </c>
      <c r="G6" s="54" t="s">
        <v>613</v>
      </c>
      <c r="H6" s="34" t="s">
        <v>563</v>
      </c>
      <c r="I6" s="32" t="s">
        <v>567</v>
      </c>
      <c r="J6" s="44">
        <v>305109680</v>
      </c>
      <c r="K6" s="35">
        <v>6807060</v>
      </c>
      <c r="L6" s="35">
        <v>6807060</v>
      </c>
      <c r="M6" s="44" t="s">
        <v>568</v>
      </c>
      <c r="N6" s="47" t="s">
        <v>421</v>
      </c>
      <c r="O6" s="36" t="s">
        <v>26</v>
      </c>
      <c r="P6" s="47" t="s">
        <v>548</v>
      </c>
      <c r="Q6" s="47" t="s">
        <v>612</v>
      </c>
      <c r="R6" s="55"/>
    </row>
    <row r="7" spans="1:18" ht="36" x14ac:dyDescent="0.25">
      <c r="A7" s="32">
        <v>3</v>
      </c>
      <c r="B7" s="34">
        <v>241200102708238</v>
      </c>
      <c r="C7" s="34" t="s">
        <v>561</v>
      </c>
      <c r="D7" s="34" t="s">
        <v>22</v>
      </c>
      <c r="E7" s="44" t="s">
        <v>562</v>
      </c>
      <c r="F7" s="53">
        <v>670</v>
      </c>
      <c r="G7" s="54" t="s">
        <v>551</v>
      </c>
      <c r="H7" s="34" t="s">
        <v>563</v>
      </c>
      <c r="I7" s="32" t="s">
        <v>569</v>
      </c>
      <c r="J7" s="44">
        <v>203295307</v>
      </c>
      <c r="K7" s="35">
        <v>9004800</v>
      </c>
      <c r="L7" s="35">
        <v>9004800</v>
      </c>
      <c r="M7" s="44" t="s">
        <v>570</v>
      </c>
      <c r="N7" s="47" t="s">
        <v>382</v>
      </c>
      <c r="O7" s="36" t="s">
        <v>26</v>
      </c>
      <c r="P7" s="47" t="s">
        <v>548</v>
      </c>
      <c r="Q7" s="47" t="s">
        <v>612</v>
      </c>
      <c r="R7" s="55"/>
    </row>
    <row r="8" spans="1:18" ht="36" x14ac:dyDescent="0.25">
      <c r="A8" s="32">
        <v>4</v>
      </c>
      <c r="B8" s="34">
        <v>241200102708398</v>
      </c>
      <c r="C8" s="34" t="s">
        <v>561</v>
      </c>
      <c r="D8" s="34" t="s">
        <v>22</v>
      </c>
      <c r="E8" s="44" t="s">
        <v>562</v>
      </c>
      <c r="F8" s="53">
        <v>72</v>
      </c>
      <c r="G8" s="54" t="s">
        <v>551</v>
      </c>
      <c r="H8" s="34" t="s">
        <v>563</v>
      </c>
      <c r="I8" s="32" t="s">
        <v>571</v>
      </c>
      <c r="J8" s="44">
        <v>206768656</v>
      </c>
      <c r="K8" s="35">
        <v>1096704</v>
      </c>
      <c r="L8" s="35">
        <v>1096704</v>
      </c>
      <c r="M8" s="44" t="s">
        <v>572</v>
      </c>
      <c r="N8" s="47" t="s">
        <v>382</v>
      </c>
      <c r="O8" s="36" t="s">
        <v>26</v>
      </c>
      <c r="P8" s="47" t="s">
        <v>548</v>
      </c>
      <c r="Q8" s="47" t="s">
        <v>612</v>
      </c>
      <c r="R8" s="55"/>
    </row>
    <row r="9" spans="1:18" ht="36" x14ac:dyDescent="0.25">
      <c r="A9" s="32">
        <v>5</v>
      </c>
      <c r="B9" s="34">
        <v>241200102708567</v>
      </c>
      <c r="C9" s="34" t="s">
        <v>561</v>
      </c>
      <c r="D9" s="34" t="s">
        <v>22</v>
      </c>
      <c r="E9" s="44" t="s">
        <v>562</v>
      </c>
      <c r="F9" s="53">
        <v>1</v>
      </c>
      <c r="G9" s="54" t="s">
        <v>546</v>
      </c>
      <c r="H9" s="34" t="s">
        <v>563</v>
      </c>
      <c r="I9" s="32" t="s">
        <v>573</v>
      </c>
      <c r="J9" s="44">
        <v>203361762</v>
      </c>
      <c r="K9" s="35">
        <v>491232</v>
      </c>
      <c r="L9" s="35">
        <v>491232</v>
      </c>
      <c r="M9" s="44" t="s">
        <v>574</v>
      </c>
      <c r="N9" s="47" t="s">
        <v>382</v>
      </c>
      <c r="O9" s="36" t="s">
        <v>26</v>
      </c>
      <c r="P9" s="47" t="s">
        <v>548</v>
      </c>
      <c r="Q9" s="47" t="s">
        <v>612</v>
      </c>
      <c r="R9" s="55"/>
    </row>
    <row r="10" spans="1:18" ht="36" x14ac:dyDescent="0.25">
      <c r="A10" s="32">
        <v>6</v>
      </c>
      <c r="B10" s="34">
        <v>241200102708674</v>
      </c>
      <c r="C10" s="34" t="s">
        <v>561</v>
      </c>
      <c r="D10" s="34" t="s">
        <v>22</v>
      </c>
      <c r="E10" s="44" t="s">
        <v>562</v>
      </c>
      <c r="F10" s="53">
        <v>300</v>
      </c>
      <c r="G10" s="54" t="s">
        <v>551</v>
      </c>
      <c r="H10" s="34" t="s">
        <v>563</v>
      </c>
      <c r="I10" s="32" t="s">
        <v>575</v>
      </c>
      <c r="J10" s="44">
        <v>200258495</v>
      </c>
      <c r="K10" s="35">
        <v>3492000</v>
      </c>
      <c r="L10" s="35">
        <v>3492000</v>
      </c>
      <c r="M10" s="44" t="s">
        <v>576</v>
      </c>
      <c r="N10" s="47" t="s">
        <v>382</v>
      </c>
      <c r="O10" s="36" t="s">
        <v>26</v>
      </c>
      <c r="P10" s="47" t="s">
        <v>548</v>
      </c>
      <c r="Q10" s="47" t="s">
        <v>612</v>
      </c>
      <c r="R10" s="55"/>
    </row>
    <row r="11" spans="1:18" ht="24" x14ac:dyDescent="0.25">
      <c r="A11" s="32">
        <v>7</v>
      </c>
      <c r="B11" s="34">
        <v>241200102726647</v>
      </c>
      <c r="C11" s="34" t="s">
        <v>561</v>
      </c>
      <c r="D11" s="34" t="s">
        <v>22</v>
      </c>
      <c r="E11" s="44" t="s">
        <v>577</v>
      </c>
      <c r="F11" s="53">
        <v>1</v>
      </c>
      <c r="G11" s="54" t="s">
        <v>546</v>
      </c>
      <c r="H11" s="34" t="s">
        <v>563</v>
      </c>
      <c r="I11" s="32" t="s">
        <v>578</v>
      </c>
      <c r="J11" s="44">
        <v>306350099</v>
      </c>
      <c r="K11" s="35">
        <v>101453202</v>
      </c>
      <c r="L11" s="35">
        <v>101453202</v>
      </c>
      <c r="M11" s="44" t="s">
        <v>579</v>
      </c>
      <c r="N11" s="47" t="s">
        <v>383</v>
      </c>
      <c r="O11" s="36" t="s">
        <v>26</v>
      </c>
      <c r="P11" s="47" t="s">
        <v>548</v>
      </c>
      <c r="Q11" s="47" t="s">
        <v>612</v>
      </c>
      <c r="R11" s="55"/>
    </row>
    <row r="12" spans="1:18" ht="36" x14ac:dyDescent="0.25">
      <c r="A12" s="32">
        <v>8</v>
      </c>
      <c r="B12" s="34">
        <v>241200372731644</v>
      </c>
      <c r="C12" s="34" t="s">
        <v>561</v>
      </c>
      <c r="D12" s="34" t="s">
        <v>22</v>
      </c>
      <c r="E12" s="44" t="s">
        <v>580</v>
      </c>
      <c r="F12" s="53">
        <v>1</v>
      </c>
      <c r="G12" s="54" t="s">
        <v>546</v>
      </c>
      <c r="H12" s="34" t="s">
        <v>563</v>
      </c>
      <c r="I12" s="32" t="s">
        <v>581</v>
      </c>
      <c r="J12" s="44">
        <v>201941144</v>
      </c>
      <c r="K12" s="35">
        <v>312089361</v>
      </c>
      <c r="L12" s="35">
        <v>312089361</v>
      </c>
      <c r="M12" s="44" t="s">
        <v>582</v>
      </c>
      <c r="N12" s="47" t="s">
        <v>384</v>
      </c>
      <c r="O12" s="36" t="s">
        <v>26</v>
      </c>
      <c r="P12" s="47" t="s">
        <v>548</v>
      </c>
      <c r="Q12" s="47" t="s">
        <v>615</v>
      </c>
      <c r="R12" s="55"/>
    </row>
    <row r="13" spans="1:18" ht="24" x14ac:dyDescent="0.25">
      <c r="A13" s="32">
        <v>9</v>
      </c>
      <c r="B13" s="34">
        <v>241200102739401</v>
      </c>
      <c r="C13" s="34" t="s">
        <v>561</v>
      </c>
      <c r="D13" s="34" t="s">
        <v>22</v>
      </c>
      <c r="E13" s="44" t="s">
        <v>566</v>
      </c>
      <c r="F13" s="53">
        <v>14</v>
      </c>
      <c r="G13" s="54" t="s">
        <v>613</v>
      </c>
      <c r="H13" s="34" t="s">
        <v>563</v>
      </c>
      <c r="I13" s="32" t="s">
        <v>567</v>
      </c>
      <c r="J13" s="44">
        <v>305109680</v>
      </c>
      <c r="K13" s="35">
        <v>9774240</v>
      </c>
      <c r="L13" s="35">
        <v>9774240</v>
      </c>
      <c r="M13" s="44" t="s">
        <v>583</v>
      </c>
      <c r="N13" s="47" t="s">
        <v>384</v>
      </c>
      <c r="O13" s="36" t="s">
        <v>26</v>
      </c>
      <c r="P13" s="47" t="s">
        <v>548</v>
      </c>
      <c r="Q13" s="47" t="s">
        <v>612</v>
      </c>
      <c r="R13" s="55"/>
    </row>
    <row r="14" spans="1:18" ht="60" x14ac:dyDescent="0.25">
      <c r="A14" s="32">
        <v>10</v>
      </c>
      <c r="B14" s="34">
        <v>241200102741890</v>
      </c>
      <c r="C14" s="34" t="s">
        <v>561</v>
      </c>
      <c r="D14" s="34" t="s">
        <v>22</v>
      </c>
      <c r="E14" s="44" t="s">
        <v>222</v>
      </c>
      <c r="F14" s="53">
        <v>12</v>
      </c>
      <c r="G14" s="54" t="s">
        <v>613</v>
      </c>
      <c r="H14" s="34" t="s">
        <v>563</v>
      </c>
      <c r="I14" s="32" t="s">
        <v>584</v>
      </c>
      <c r="J14" s="44">
        <v>200898586</v>
      </c>
      <c r="K14" s="35">
        <v>8891100</v>
      </c>
      <c r="L14" s="35">
        <v>8891100</v>
      </c>
      <c r="M14" s="44" t="s">
        <v>585</v>
      </c>
      <c r="N14" s="47" t="s">
        <v>586</v>
      </c>
      <c r="O14" s="36" t="s">
        <v>26</v>
      </c>
      <c r="P14" s="47" t="s">
        <v>548</v>
      </c>
      <c r="Q14" s="47" t="s">
        <v>612</v>
      </c>
      <c r="R14" s="55"/>
    </row>
    <row r="15" spans="1:18" ht="36" x14ac:dyDescent="0.25">
      <c r="A15" s="32">
        <v>11</v>
      </c>
      <c r="B15" s="34">
        <v>241200532769815</v>
      </c>
      <c r="C15" s="34" t="s">
        <v>561</v>
      </c>
      <c r="D15" s="34" t="s">
        <v>22</v>
      </c>
      <c r="E15" s="44" t="s">
        <v>587</v>
      </c>
      <c r="F15" s="53">
        <v>750</v>
      </c>
      <c r="G15" s="54" t="s">
        <v>551</v>
      </c>
      <c r="H15" s="34" t="s">
        <v>563</v>
      </c>
      <c r="I15" s="32" t="s">
        <v>588</v>
      </c>
      <c r="J15" s="44">
        <v>200408996</v>
      </c>
      <c r="K15" s="35">
        <v>15000000</v>
      </c>
      <c r="L15" s="35">
        <v>15000000</v>
      </c>
      <c r="M15" s="44" t="s">
        <v>589</v>
      </c>
      <c r="N15" s="47" t="s">
        <v>421</v>
      </c>
      <c r="O15" s="36" t="s">
        <v>26</v>
      </c>
      <c r="P15" s="47">
        <f>'[2]1-chorak, 2024y.'!P83</f>
        <v>0</v>
      </c>
      <c r="Q15" s="47" t="s">
        <v>612</v>
      </c>
      <c r="R15" s="55"/>
    </row>
    <row r="16" spans="1:18" ht="36" x14ac:dyDescent="0.25">
      <c r="A16" s="32">
        <v>12</v>
      </c>
      <c r="B16" s="34">
        <v>241200372788830</v>
      </c>
      <c r="C16" s="34" t="s">
        <v>561</v>
      </c>
      <c r="D16" s="34" t="s">
        <v>22</v>
      </c>
      <c r="E16" s="44" t="s">
        <v>580</v>
      </c>
      <c r="F16" s="53">
        <v>3</v>
      </c>
      <c r="G16" s="54" t="s">
        <v>551</v>
      </c>
      <c r="H16" s="34" t="s">
        <v>563</v>
      </c>
      <c r="I16" s="32" t="s">
        <v>590</v>
      </c>
      <c r="J16" s="44">
        <v>201941144</v>
      </c>
      <c r="K16" s="35">
        <v>537600</v>
      </c>
      <c r="L16" s="35">
        <v>537600</v>
      </c>
      <c r="M16" s="44" t="s">
        <v>591</v>
      </c>
      <c r="N16" s="47" t="s">
        <v>386</v>
      </c>
      <c r="O16" s="36" t="s">
        <v>26</v>
      </c>
      <c r="P16" s="47" t="s">
        <v>548</v>
      </c>
      <c r="Q16" s="47" t="s">
        <v>615</v>
      </c>
      <c r="R16" s="55"/>
    </row>
    <row r="17" spans="1:18" ht="60" x14ac:dyDescent="0.25">
      <c r="A17" s="32">
        <v>13</v>
      </c>
      <c r="B17" s="34">
        <v>241200102803885</v>
      </c>
      <c r="C17" s="34" t="s">
        <v>561</v>
      </c>
      <c r="D17" s="34" t="s">
        <v>22</v>
      </c>
      <c r="E17" s="44" t="s">
        <v>222</v>
      </c>
      <c r="F17" s="53">
        <v>14</v>
      </c>
      <c r="G17" s="54" t="s">
        <v>613</v>
      </c>
      <c r="H17" s="34" t="s">
        <v>563</v>
      </c>
      <c r="I17" s="32" t="s">
        <v>584</v>
      </c>
      <c r="J17" s="44">
        <v>200898586</v>
      </c>
      <c r="K17" s="35">
        <v>10372950</v>
      </c>
      <c r="L17" s="35">
        <v>10372950</v>
      </c>
      <c r="M17" s="44" t="s">
        <v>592</v>
      </c>
      <c r="N17" s="47" t="s">
        <v>388</v>
      </c>
      <c r="O17" s="36" t="s">
        <v>26</v>
      </c>
      <c r="P17" s="47" t="s">
        <v>548</v>
      </c>
      <c r="Q17" s="47" t="s">
        <v>612</v>
      </c>
      <c r="R17" s="55"/>
    </row>
    <row r="18" spans="1:18" ht="36" x14ac:dyDescent="0.25">
      <c r="A18" s="32">
        <v>14</v>
      </c>
      <c r="B18" s="34">
        <v>241200682823957</v>
      </c>
      <c r="C18" s="34" t="s">
        <v>561</v>
      </c>
      <c r="D18" s="34" t="s">
        <v>22</v>
      </c>
      <c r="E18" s="44" t="s">
        <v>593</v>
      </c>
      <c r="F18" s="53">
        <v>397</v>
      </c>
      <c r="G18" s="54" t="s">
        <v>613</v>
      </c>
      <c r="H18" s="34" t="s">
        <v>563</v>
      </c>
      <c r="I18" s="32" t="s">
        <v>594</v>
      </c>
      <c r="J18" s="44">
        <v>308080949</v>
      </c>
      <c r="K18" s="35">
        <v>83759996.920000002</v>
      </c>
      <c r="L18" s="35">
        <v>83759996.920000002</v>
      </c>
      <c r="M18" s="44" t="s">
        <v>595</v>
      </c>
      <c r="N18" s="47" t="s">
        <v>385</v>
      </c>
      <c r="O18" s="36" t="s">
        <v>26</v>
      </c>
      <c r="P18" s="47" t="s">
        <v>549</v>
      </c>
      <c r="Q18" s="47" t="s">
        <v>616</v>
      </c>
      <c r="R18" s="55"/>
    </row>
    <row r="19" spans="1:18" ht="48" x14ac:dyDescent="0.25">
      <c r="A19" s="32">
        <v>15</v>
      </c>
      <c r="B19" s="34">
        <v>241200362880772</v>
      </c>
      <c r="C19" s="34" t="s">
        <v>561</v>
      </c>
      <c r="D19" s="34" t="s">
        <v>22</v>
      </c>
      <c r="E19" s="44" t="s">
        <v>596</v>
      </c>
      <c r="F19" s="53">
        <v>2</v>
      </c>
      <c r="G19" s="54" t="s">
        <v>551</v>
      </c>
      <c r="H19" s="34" t="s">
        <v>563</v>
      </c>
      <c r="I19" s="32" t="s">
        <v>597</v>
      </c>
      <c r="J19" s="44">
        <v>300011294</v>
      </c>
      <c r="K19" s="35">
        <v>6300000</v>
      </c>
      <c r="L19" s="35">
        <v>6300000</v>
      </c>
      <c r="M19" s="44" t="s">
        <v>598</v>
      </c>
      <c r="N19" s="47" t="s">
        <v>389</v>
      </c>
      <c r="O19" s="36" t="s">
        <v>26</v>
      </c>
      <c r="P19" s="47" t="s">
        <v>549</v>
      </c>
      <c r="Q19" s="47" t="s">
        <v>617</v>
      </c>
      <c r="R19" s="55"/>
    </row>
    <row r="20" spans="1:18" ht="84" x14ac:dyDescent="0.25">
      <c r="A20" s="32">
        <v>16</v>
      </c>
      <c r="B20" s="34">
        <v>241200012904161</v>
      </c>
      <c r="C20" s="34" t="s">
        <v>561</v>
      </c>
      <c r="D20" s="34" t="s">
        <v>22</v>
      </c>
      <c r="E20" s="44" t="s">
        <v>227</v>
      </c>
      <c r="F20" s="53">
        <v>2000</v>
      </c>
      <c r="G20" s="54" t="s">
        <v>551</v>
      </c>
      <c r="H20" s="34" t="s">
        <v>563</v>
      </c>
      <c r="I20" s="32" t="s">
        <v>599</v>
      </c>
      <c r="J20" s="44">
        <v>201565304</v>
      </c>
      <c r="K20" s="35">
        <v>32000000</v>
      </c>
      <c r="L20" s="35">
        <v>32000000</v>
      </c>
      <c r="M20" s="44" t="s">
        <v>600</v>
      </c>
      <c r="N20" s="47" t="s">
        <v>390</v>
      </c>
      <c r="O20" s="36" t="s">
        <v>26</v>
      </c>
      <c r="P20" s="47" t="s">
        <v>601</v>
      </c>
      <c r="Q20" s="47" t="s">
        <v>618</v>
      </c>
      <c r="R20" s="55"/>
    </row>
    <row r="21" spans="1:18" ht="36" x14ac:dyDescent="0.25">
      <c r="A21" s="32">
        <v>17</v>
      </c>
      <c r="B21" s="34">
        <v>241200372924030</v>
      </c>
      <c r="C21" s="34" t="s">
        <v>561</v>
      </c>
      <c r="D21" s="34" t="s">
        <v>22</v>
      </c>
      <c r="E21" s="44" t="s">
        <v>580</v>
      </c>
      <c r="F21" s="53">
        <v>1</v>
      </c>
      <c r="G21" s="54" t="s">
        <v>546</v>
      </c>
      <c r="H21" s="34" t="s">
        <v>563</v>
      </c>
      <c r="I21" s="32" t="s">
        <v>581</v>
      </c>
      <c r="J21" s="44">
        <v>201941144</v>
      </c>
      <c r="K21" s="35">
        <v>336000</v>
      </c>
      <c r="L21" s="35">
        <v>336000</v>
      </c>
      <c r="M21" s="44" t="s">
        <v>602</v>
      </c>
      <c r="N21" s="47" t="s">
        <v>391</v>
      </c>
      <c r="O21" s="36" t="s">
        <v>26</v>
      </c>
      <c r="P21" s="47" t="s">
        <v>548</v>
      </c>
      <c r="Q21" s="47" t="s">
        <v>615</v>
      </c>
      <c r="R21" s="55"/>
    </row>
    <row r="22" spans="1:18" ht="36" x14ac:dyDescent="0.25">
      <c r="A22" s="32">
        <v>18</v>
      </c>
      <c r="B22" s="34">
        <v>241200142924847</v>
      </c>
      <c r="C22" s="34" t="s">
        <v>561</v>
      </c>
      <c r="D22" s="34" t="s">
        <v>22</v>
      </c>
      <c r="E22" s="44" t="s">
        <v>603</v>
      </c>
      <c r="F22" s="53">
        <v>160</v>
      </c>
      <c r="G22" s="54" t="s">
        <v>614</v>
      </c>
      <c r="H22" s="34" t="s">
        <v>563</v>
      </c>
      <c r="I22" s="32" t="s">
        <v>604</v>
      </c>
      <c r="J22" s="44">
        <v>311199925</v>
      </c>
      <c r="K22" s="35">
        <v>9500000</v>
      </c>
      <c r="L22" s="35">
        <v>9500000</v>
      </c>
      <c r="M22" s="44" t="s">
        <v>574</v>
      </c>
      <c r="N22" s="47" t="s">
        <v>423</v>
      </c>
      <c r="O22" s="36" t="s">
        <v>26</v>
      </c>
      <c r="P22" s="47" t="s">
        <v>605</v>
      </c>
      <c r="Q22" s="47" t="s">
        <v>619</v>
      </c>
      <c r="R22" s="55"/>
    </row>
    <row r="23" spans="1:18" ht="36" x14ac:dyDescent="0.25">
      <c r="A23" s="32">
        <v>19</v>
      </c>
      <c r="B23" s="34">
        <v>241200532925413</v>
      </c>
      <c r="C23" s="34" t="s">
        <v>561</v>
      </c>
      <c r="D23" s="34" t="s">
        <v>22</v>
      </c>
      <c r="E23" s="44" t="s">
        <v>587</v>
      </c>
      <c r="F23" s="53">
        <v>3700</v>
      </c>
      <c r="G23" s="54" t="s">
        <v>551</v>
      </c>
      <c r="H23" s="34" t="s">
        <v>563</v>
      </c>
      <c r="I23" s="32" t="s">
        <v>606</v>
      </c>
      <c r="J23" s="44">
        <v>201553120</v>
      </c>
      <c r="K23" s="35">
        <v>55500000</v>
      </c>
      <c r="L23" s="35">
        <v>55500000</v>
      </c>
      <c r="M23" s="44" t="s">
        <v>607</v>
      </c>
      <c r="N23" s="47" t="s">
        <v>422</v>
      </c>
      <c r="O23" s="36" t="s">
        <v>26</v>
      </c>
      <c r="P23" s="47" t="s">
        <v>605</v>
      </c>
      <c r="Q23" s="47" t="s">
        <v>620</v>
      </c>
      <c r="R23" s="55"/>
    </row>
    <row r="24" spans="1:18" ht="36" x14ac:dyDescent="0.25">
      <c r="A24" s="32">
        <v>20</v>
      </c>
      <c r="B24" s="34" t="str">
        <f>'[3]2024'!C3</f>
        <v>241200372979197</v>
      </c>
      <c r="C24" s="34" t="s">
        <v>561</v>
      </c>
      <c r="D24" s="34" t="s">
        <v>22</v>
      </c>
      <c r="E24" s="44" t="str">
        <f>'[3]2024'!D3</f>
        <v>Услуги по страхованию, перестрахованию и негосударственному пенсионному обеспечению, кроме обязательного социального обеспечения</v>
      </c>
      <c r="F24" s="53">
        <v>1</v>
      </c>
      <c r="G24" s="54" t="s">
        <v>546</v>
      </c>
      <c r="H24" s="34" t="s">
        <v>563</v>
      </c>
      <c r="I24" s="32" t="str">
        <f>'[3]2024'!E3</f>
        <v>ALSKOM</v>
      </c>
      <c r="J24" s="44">
        <v>201941144</v>
      </c>
      <c r="K24" s="35">
        <v>59942040</v>
      </c>
      <c r="L24" s="35">
        <v>59942040</v>
      </c>
      <c r="M24" s="44" t="str">
        <f>'[3]2024'!F3</f>
        <v>sh12/4-4/011</v>
      </c>
      <c r="N24" s="47" t="s">
        <v>396</v>
      </c>
      <c r="O24" s="36" t="s">
        <v>26</v>
      </c>
      <c r="P24" s="47" t="s">
        <v>548</v>
      </c>
      <c r="Q24" s="47" t="s">
        <v>615</v>
      </c>
      <c r="R24" s="55"/>
    </row>
    <row r="25" spans="1:18" ht="60" x14ac:dyDescent="0.25">
      <c r="A25" s="32">
        <v>21</v>
      </c>
      <c r="B25" s="34" t="str">
        <f>'[3]2024'!C4</f>
        <v>241200102971270</v>
      </c>
      <c r="C25" s="34" t="s">
        <v>561</v>
      </c>
      <c r="D25" s="34" t="s">
        <v>22</v>
      </c>
      <c r="E25" s="44" t="str">
        <f>'[3]2024'!D4</f>
        <v>Оборудование компьютерное, электронное и оптическое</v>
      </c>
      <c r="F25" s="53">
        <v>1</v>
      </c>
      <c r="G25" s="54" t="s">
        <v>551</v>
      </c>
      <c r="H25" s="34" t="s">
        <v>563</v>
      </c>
      <c r="I25" s="32" t="str">
        <f>'[3]2024'!E4</f>
        <v> "UNICON.UZ-FAN-TEXNIKA VA MARKETING TADQIQOTLARI MARKAZI" DAVLAT UNITAR KORXONASI</v>
      </c>
      <c r="J25" s="44">
        <v>200898586</v>
      </c>
      <c r="K25" s="35">
        <v>740925</v>
      </c>
      <c r="L25" s="35">
        <v>740925</v>
      </c>
      <c r="M25" s="44" t="str">
        <f>'[3]2024'!F4</f>
        <v>Е-24-1833</v>
      </c>
      <c r="N25" s="47" t="s">
        <v>396</v>
      </c>
      <c r="O25" s="36" t="s">
        <v>26</v>
      </c>
      <c r="P25" s="47" t="s">
        <v>548</v>
      </c>
      <c r="Q25" s="47" t="s">
        <v>612</v>
      </c>
      <c r="R25" s="55"/>
    </row>
    <row r="26" spans="1:18" ht="24" x14ac:dyDescent="0.25">
      <c r="A26" s="32">
        <v>22</v>
      </c>
      <c r="B26" s="34" t="str">
        <f>'[3]2024'!C5</f>
        <v>241200102971077</v>
      </c>
      <c r="C26" s="34" t="s">
        <v>561</v>
      </c>
      <c r="D26" s="34" t="s">
        <v>22</v>
      </c>
      <c r="E26" s="44" t="str">
        <f>'[3]2024'!D5</f>
        <v>Услуги вспомогательные, связанные с услугами финансового посредничества и страхования</v>
      </c>
      <c r="F26" s="53">
        <v>1</v>
      </c>
      <c r="G26" s="54" t="s">
        <v>551</v>
      </c>
      <c r="H26" s="34" t="s">
        <v>563</v>
      </c>
      <c r="I26" s="32" t="str">
        <f>'[3]2024'!E5</f>
        <v> ООО UNICON-SOFT</v>
      </c>
      <c r="J26" s="44">
        <v>305109680</v>
      </c>
      <c r="K26" s="35">
        <v>698400</v>
      </c>
      <c r="L26" s="35">
        <v>698400</v>
      </c>
      <c r="M26" s="44" t="str">
        <f>'[3]2024'!F5</f>
        <v>35052-2024/Т</v>
      </c>
      <c r="N26" s="47" t="s">
        <v>396</v>
      </c>
      <c r="O26" s="36" t="s">
        <v>26</v>
      </c>
      <c r="P26" s="47" t="s">
        <v>548</v>
      </c>
      <c r="Q26" s="47" t="s">
        <v>612</v>
      </c>
      <c r="R26" s="55"/>
    </row>
    <row r="27" spans="1:18" ht="24" x14ac:dyDescent="0.25">
      <c r="A27" s="32">
        <v>23</v>
      </c>
      <c r="B27" s="34" t="str">
        <f>'[3]2024'!C6</f>
        <v>241200682960678</v>
      </c>
      <c r="C27" s="34" t="s">
        <v>561</v>
      </c>
      <c r="D27" s="34" t="s">
        <v>22</v>
      </c>
      <c r="E27" s="44" t="str">
        <f>'[3]2024'!D6</f>
        <v>Услуги в области здравоохранения</v>
      </c>
      <c r="F27" s="53">
        <v>26</v>
      </c>
      <c r="G27" s="54" t="s">
        <v>551</v>
      </c>
      <c r="H27" s="34" t="s">
        <v>563</v>
      </c>
      <c r="I27" s="32" t="str">
        <f>'[3]2024'!E6</f>
        <v> PESHKU TUMAN TIBBIYOT BIRLASHMASI</v>
      </c>
      <c r="J27" s="44">
        <v>200883606</v>
      </c>
      <c r="K27" s="35">
        <v>2080000</v>
      </c>
      <c r="L27" s="35">
        <v>2080000</v>
      </c>
      <c r="M27" s="44" t="str">
        <f>'[3]2024'!F6</f>
        <v>№2</v>
      </c>
      <c r="N27" s="47" t="s">
        <v>396</v>
      </c>
      <c r="O27" s="36" t="s">
        <v>26</v>
      </c>
      <c r="P27" s="47" t="s">
        <v>549</v>
      </c>
      <c r="Q27" s="47" t="s">
        <v>616</v>
      </c>
      <c r="R27" s="55"/>
    </row>
    <row r="28" spans="1:18" ht="60" x14ac:dyDescent="0.25">
      <c r="A28" s="32">
        <v>24</v>
      </c>
      <c r="B28" s="34" t="str">
        <f>'[3]2024'!C7</f>
        <v>241200102946985</v>
      </c>
      <c r="C28" s="34" t="s">
        <v>561</v>
      </c>
      <c r="D28" s="34" t="s">
        <v>22</v>
      </c>
      <c r="E28" s="44" t="str">
        <f>'[3]2024'!D7</f>
        <v>Услуги в области образования</v>
      </c>
      <c r="F28" s="53">
        <v>20</v>
      </c>
      <c r="G28" s="54" t="s">
        <v>551</v>
      </c>
      <c r="H28" s="34" t="s">
        <v>563</v>
      </c>
      <c r="I28" s="32" t="str">
        <f>'[3]2024'!E7</f>
        <v> Центр повышения квалификации юристов при Министерстве юстиции Республики Узбекистан (ЦПКЮ)</v>
      </c>
      <c r="J28" s="44">
        <v>201991922</v>
      </c>
      <c r="K28" s="35">
        <v>9520000</v>
      </c>
      <c r="L28" s="35">
        <v>9520000</v>
      </c>
      <c r="M28" s="44" t="str">
        <f>'[3]2024'!F7</f>
        <v>№018867</v>
      </c>
      <c r="N28" s="47" t="s">
        <v>396</v>
      </c>
      <c r="O28" s="36" t="s">
        <v>26</v>
      </c>
      <c r="P28" s="47" t="s">
        <v>549</v>
      </c>
      <c r="Q28" s="47" t="s">
        <v>612</v>
      </c>
      <c r="R28" s="55"/>
    </row>
    <row r="29" spans="1:18" ht="36" x14ac:dyDescent="0.25">
      <c r="A29" s="32">
        <v>25</v>
      </c>
      <c r="B29" s="34" t="str">
        <f>'[3]2024'!C8</f>
        <v>241200102946420</v>
      </c>
      <c r="C29" s="34" t="s">
        <v>561</v>
      </c>
      <c r="D29" s="34" t="s">
        <v>22</v>
      </c>
      <c r="E29" s="44" t="str">
        <f>'[3]2024'!D8</f>
        <v>Услуги в области архитектуры и инженерно-технического проектирования, технических испытаний, исследований и анализа</v>
      </c>
      <c r="F29" s="53">
        <v>1</v>
      </c>
      <c r="G29" s="54" t="s">
        <v>546</v>
      </c>
      <c r="H29" s="34" t="s">
        <v>563</v>
      </c>
      <c r="I29" s="32" t="str">
        <f>'[3]2024'!E8</f>
        <v> Ўзбекистон миллий метрология институти давлат корхонаси</v>
      </c>
      <c r="J29" s="44">
        <v>304909478</v>
      </c>
      <c r="K29" s="35">
        <v>484543</v>
      </c>
      <c r="L29" s="35">
        <v>484543</v>
      </c>
      <c r="M29" s="44" t="str">
        <f>'[3]2024'!F8</f>
        <v>№ 24-112-162131</v>
      </c>
      <c r="N29" s="47" t="s">
        <v>396</v>
      </c>
      <c r="O29" s="36" t="s">
        <v>26</v>
      </c>
      <c r="P29" s="47" t="s">
        <v>608</v>
      </c>
      <c r="Q29" s="47" t="s">
        <v>612</v>
      </c>
      <c r="R29" s="55"/>
    </row>
    <row r="30" spans="1:18" ht="66" customHeight="1" x14ac:dyDescent="0.25">
      <c r="A30" s="32">
        <v>26</v>
      </c>
      <c r="B30" s="34" t="str">
        <f>'[3]2024'!C9</f>
        <v>241200102933038</v>
      </c>
      <c r="C30" s="34" t="s">
        <v>561</v>
      </c>
      <c r="D30" s="34" t="s">
        <v>22</v>
      </c>
      <c r="E30" s="44" t="str">
        <f>'[3]2024'!D9</f>
        <v>Услуги в области образования</v>
      </c>
      <c r="F30" s="53">
        <v>2</v>
      </c>
      <c r="G30" s="54" t="s">
        <v>613</v>
      </c>
      <c r="H30" s="34" t="s">
        <v>563</v>
      </c>
      <c r="I30" s="32" t="str">
        <f>'[3]2024'!E9</f>
        <v> Научно-исследовательский институт стандартизации, сертификации и технического регулирования Агентства Узстандарт</v>
      </c>
      <c r="J30" s="44">
        <v>306281034</v>
      </c>
      <c r="K30" s="35">
        <v>2500000</v>
      </c>
      <c r="L30" s="35">
        <v>2500000</v>
      </c>
      <c r="M30" s="44" t="str">
        <f>'[3]2024'!F9</f>
        <v>№ У-136</v>
      </c>
      <c r="N30" s="47" t="s">
        <v>396</v>
      </c>
      <c r="O30" s="36" t="s">
        <v>26</v>
      </c>
      <c r="P30" s="47" t="s">
        <v>608</v>
      </c>
      <c r="Q30" s="47" t="s">
        <v>612</v>
      </c>
      <c r="R30" s="55"/>
    </row>
    <row r="31" spans="1:18" ht="36.75" customHeight="1" x14ac:dyDescent="0.25">
      <c r="A31" s="32">
        <v>27</v>
      </c>
      <c r="B31" s="34">
        <v>241200323102873</v>
      </c>
      <c r="C31" s="34" t="s">
        <v>561</v>
      </c>
      <c r="D31" s="34" t="s">
        <v>22</v>
      </c>
      <c r="E31" s="44" t="s">
        <v>609</v>
      </c>
      <c r="F31" s="53">
        <v>1</v>
      </c>
      <c r="G31" s="54" t="s">
        <v>546</v>
      </c>
      <c r="H31" s="34" t="s">
        <v>563</v>
      </c>
      <c r="I31" s="32" t="s">
        <v>610</v>
      </c>
      <c r="J31" s="44">
        <v>207027936</v>
      </c>
      <c r="K31" s="35">
        <v>648881593</v>
      </c>
      <c r="L31" s="35">
        <v>648881593</v>
      </c>
      <c r="M31" s="44" t="s">
        <v>572</v>
      </c>
      <c r="N31" s="47" t="s">
        <v>404</v>
      </c>
      <c r="O31" s="36" t="s">
        <v>26</v>
      </c>
      <c r="P31" s="47" t="s">
        <v>548</v>
      </c>
      <c r="Q31" s="47" t="s">
        <v>621</v>
      </c>
      <c r="R31" s="55"/>
    </row>
    <row r="32" spans="1:18" ht="36" x14ac:dyDescent="0.25">
      <c r="A32" s="32">
        <v>28</v>
      </c>
      <c r="B32" s="34">
        <v>241200373102440</v>
      </c>
      <c r="C32" s="34" t="s">
        <v>561</v>
      </c>
      <c r="D32" s="34" t="s">
        <v>22</v>
      </c>
      <c r="E32" s="44" t="s">
        <v>580</v>
      </c>
      <c r="F32" s="53">
        <v>1</v>
      </c>
      <c r="G32" s="54" t="s">
        <v>546</v>
      </c>
      <c r="H32" s="34" t="s">
        <v>563</v>
      </c>
      <c r="I32" s="32" t="s">
        <v>590</v>
      </c>
      <c r="J32" s="44">
        <v>201941144</v>
      </c>
      <c r="K32" s="35">
        <v>71213246</v>
      </c>
      <c r="L32" s="35">
        <v>71213246</v>
      </c>
      <c r="M32" s="44" t="s">
        <v>611</v>
      </c>
      <c r="N32" s="47" t="s">
        <v>409</v>
      </c>
      <c r="O32" s="36" t="s">
        <v>26</v>
      </c>
      <c r="P32" s="47" t="s">
        <v>548</v>
      </c>
      <c r="Q32" s="47" t="s">
        <v>615</v>
      </c>
      <c r="R32" s="55"/>
    </row>
    <row r="33" spans="1:18" ht="65.25" customHeight="1" x14ac:dyDescent="0.25">
      <c r="A33" s="32">
        <v>29</v>
      </c>
      <c r="B33" s="34" t="str">
        <f>'[3]2024'!C10</f>
        <v>241200102928918</v>
      </c>
      <c r="C33" s="34" t="s">
        <v>561</v>
      </c>
      <c r="D33" s="34" t="s">
        <v>22</v>
      </c>
      <c r="E33" s="44" t="str">
        <f>'[3]2024'!D10</f>
        <v>Услуги в области архитектуры и инженерно-технического проектирования, технических испытаний, исследований и анализа</v>
      </c>
      <c r="F33" s="53">
        <v>1</v>
      </c>
      <c r="G33" s="54" t="s">
        <v>546</v>
      </c>
      <c r="H33" s="34" t="s">
        <v>563</v>
      </c>
      <c r="I33" s="32" t="str">
        <f>'[3]2024'!E10</f>
        <v> Ўзбекистон Республикаси Курилиш вазирлиги хузуридаги Бухоро вилоят курилиш худудий назорат инспекцияси</v>
      </c>
      <c r="J33" s="44">
        <v>201556250</v>
      </c>
      <c r="K33" s="35">
        <v>11777133</v>
      </c>
      <c r="L33" s="35">
        <v>11777133</v>
      </c>
      <c r="M33" s="44" t="str">
        <f>'[3]2024'!F10</f>
        <v>№213</v>
      </c>
      <c r="N33" s="47" t="s">
        <v>396</v>
      </c>
      <c r="O33" s="36" t="s">
        <v>26</v>
      </c>
      <c r="P33" s="47" t="s">
        <v>550</v>
      </c>
      <c r="Q33" s="47" t="s">
        <v>612</v>
      </c>
      <c r="R33" s="55"/>
    </row>
    <row r="34" spans="1:18" ht="15" customHeight="1" x14ac:dyDescent="0.25">
      <c r="A34" s="70" t="s">
        <v>552</v>
      </c>
      <c r="B34" s="70"/>
      <c r="C34" s="70"/>
      <c r="D34" s="70"/>
      <c r="E34" s="70"/>
      <c r="F34" s="70"/>
      <c r="G34" s="70"/>
      <c r="H34" s="70"/>
      <c r="I34" s="70"/>
      <c r="J34" s="70"/>
      <c r="K34" s="37">
        <f>SUM(K5:K33)</f>
        <v>1476692125.9200001</v>
      </c>
      <c r="L34" s="24">
        <f>SUM(L5:L33)</f>
        <v>1476692125.9200001</v>
      </c>
      <c r="M34" s="25"/>
      <c r="N34" s="25"/>
      <c r="O34" s="25"/>
      <c r="P34" s="25"/>
      <c r="Q34" s="25"/>
      <c r="R34" s="55"/>
    </row>
    <row r="35" spans="1:18" ht="15" customHeight="1" x14ac:dyDescent="0.25"/>
  </sheetData>
  <mergeCells count="4">
    <mergeCell ref="A1:Q1"/>
    <mergeCell ref="A3:Q3"/>
    <mergeCell ref="A4:Q4"/>
    <mergeCell ref="A34:J34"/>
  </mergeCells>
  <printOptions horizontalCentered="1"/>
  <pageMargins left="0.19685039370078741" right="0.19685039370078741" top="0.19685039370078741" bottom="0.19685039370078741" header="0" footer="0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OS xarid.uz elektron do'kon</vt:lpstr>
      <vt:lpstr>OS xarid.uzex.uz milliy do</vt:lpstr>
      <vt:lpstr>OS xt-xarid elektron do'kon</vt:lpstr>
      <vt:lpstr>OS xt-xarid auksion</vt:lpstr>
      <vt:lpstr>OS cooperation.uz</vt:lpstr>
      <vt:lpstr>xarid.uzex.uz auksion</vt:lpstr>
      <vt:lpstr>tender</vt:lpstr>
      <vt:lpstr>to'g'ridan-to'g'ri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2025-03-14T05:57:46Z</dcterms:modified>
</cp:coreProperties>
</file>